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75" yWindow="0" windowWidth="12645" windowHeight="3780" activeTab="4"/>
  </bookViews>
  <sheets>
    <sheet name="FY11-12" sheetId="4" r:id="rId1"/>
    <sheet name="FY12-13" sheetId="7" r:id="rId2"/>
    <sheet name="CY2010" sheetId="2" r:id="rId3"/>
    <sheet name="CY2011" sheetId="3" r:id="rId4"/>
    <sheet name="CY2012" sheetId="5" r:id="rId5"/>
    <sheet name="CY2013" sheetId="6" r:id="rId6"/>
  </sheets>
  <definedNames>
    <definedName name="_xlnm.Print_Area" localSheetId="3">'CY2011'!$A$48:$Y$94</definedName>
    <definedName name="_xlnm.Print_Area" localSheetId="0">'FY11-12'!$A$1:$Y$97</definedName>
  </definedNames>
  <calcPr calcId="145621"/>
</workbook>
</file>

<file path=xl/calcChain.xml><?xml version="1.0" encoding="utf-8"?>
<calcChain xmlns="http://schemas.openxmlformats.org/spreadsheetml/2006/main">
  <c r="U94" i="7" l="1"/>
  <c r="S94" i="7"/>
  <c r="Q94" i="7"/>
  <c r="O94" i="7"/>
  <c r="M94" i="7"/>
  <c r="K94" i="7"/>
  <c r="I94" i="7"/>
  <c r="G94" i="7"/>
  <c r="E94" i="7"/>
  <c r="C94" i="7"/>
  <c r="U93" i="7"/>
  <c r="S93" i="7"/>
  <c r="Q93" i="7"/>
  <c r="O93" i="7"/>
  <c r="M93" i="7"/>
  <c r="K93" i="7"/>
  <c r="I93" i="7"/>
  <c r="G93" i="7"/>
  <c r="E93" i="7"/>
  <c r="C93" i="7"/>
  <c r="U91" i="7"/>
  <c r="S91" i="7"/>
  <c r="Q91" i="7"/>
  <c r="O91" i="7"/>
  <c r="M91" i="7"/>
  <c r="K91" i="7"/>
  <c r="I91" i="7"/>
  <c r="G91" i="7"/>
  <c r="E91" i="7"/>
  <c r="C91" i="7"/>
  <c r="U73" i="7"/>
  <c r="S73" i="7"/>
  <c r="Q73" i="7"/>
  <c r="O73" i="7"/>
  <c r="M73" i="7"/>
  <c r="K73" i="7"/>
  <c r="I73" i="7"/>
  <c r="G73" i="7"/>
  <c r="E73" i="7"/>
  <c r="C73" i="7"/>
  <c r="U72" i="7"/>
  <c r="S72" i="7"/>
  <c r="Q72" i="7"/>
  <c r="O72" i="7"/>
  <c r="M72" i="7"/>
  <c r="K72" i="7"/>
  <c r="I72" i="7"/>
  <c r="G72" i="7"/>
  <c r="E72" i="7"/>
  <c r="C72" i="7"/>
  <c r="U70" i="7"/>
  <c r="S70" i="7"/>
  <c r="Q70" i="7"/>
  <c r="O70" i="7"/>
  <c r="M70" i="7"/>
  <c r="K70" i="7"/>
  <c r="I70" i="7"/>
  <c r="G70" i="7"/>
  <c r="E70" i="7"/>
  <c r="C70" i="7"/>
  <c r="U47" i="7"/>
  <c r="S47" i="7"/>
  <c r="Q47" i="7"/>
  <c r="M47" i="7"/>
  <c r="K47" i="7"/>
  <c r="I47" i="7"/>
  <c r="G47" i="7"/>
  <c r="C47" i="7"/>
  <c r="U46" i="7"/>
  <c r="S46" i="7"/>
  <c r="Q46" i="7"/>
  <c r="M46" i="7"/>
  <c r="K46" i="7"/>
  <c r="I46" i="7"/>
  <c r="G46" i="7"/>
  <c r="C46" i="7"/>
  <c r="U44" i="7"/>
  <c r="S44" i="7"/>
  <c r="Q44" i="7"/>
  <c r="M44" i="7"/>
  <c r="K44" i="7"/>
  <c r="I44" i="7"/>
  <c r="G44" i="7"/>
  <c r="C44" i="7"/>
  <c r="U26" i="7"/>
  <c r="S26" i="7"/>
  <c r="Q26" i="7"/>
  <c r="O26" i="7"/>
  <c r="M26" i="7"/>
  <c r="K26" i="7"/>
  <c r="I26" i="7"/>
  <c r="G26" i="7"/>
  <c r="E26" i="7"/>
  <c r="C26" i="7"/>
  <c r="U25" i="7"/>
  <c r="S25" i="7"/>
  <c r="Q25" i="7"/>
  <c r="O25" i="7"/>
  <c r="M25" i="7"/>
  <c r="K25" i="7"/>
  <c r="I25" i="7"/>
  <c r="G25" i="7"/>
  <c r="E25" i="7"/>
  <c r="C25" i="7"/>
  <c r="U23" i="7"/>
  <c r="S23" i="7"/>
  <c r="Q23" i="7"/>
  <c r="O23" i="7"/>
  <c r="M23" i="7"/>
  <c r="K23" i="7"/>
  <c r="I23" i="7"/>
  <c r="G23" i="7"/>
  <c r="E23" i="7"/>
  <c r="C23" i="7"/>
  <c r="U94" i="6" l="1"/>
  <c r="S94" i="6"/>
  <c r="Q94" i="6"/>
  <c r="O94" i="6"/>
  <c r="M94" i="6"/>
  <c r="K94" i="6"/>
  <c r="I94" i="6"/>
  <c r="G94" i="6"/>
  <c r="E94" i="6"/>
  <c r="C94" i="6"/>
  <c r="U93" i="6"/>
  <c r="S93" i="6"/>
  <c r="Q93" i="6"/>
  <c r="O93" i="6"/>
  <c r="M93" i="6"/>
  <c r="K93" i="6"/>
  <c r="I93" i="6"/>
  <c r="G93" i="6"/>
  <c r="E93" i="6"/>
  <c r="C93" i="6"/>
  <c r="U91" i="6"/>
  <c r="S91" i="6"/>
  <c r="Q91" i="6"/>
  <c r="O91" i="6"/>
  <c r="M91" i="6"/>
  <c r="K91" i="6"/>
  <c r="I91" i="6"/>
  <c r="G91" i="6"/>
  <c r="E91" i="6"/>
  <c r="C91" i="6"/>
  <c r="Y73" i="6"/>
  <c r="W73" i="6"/>
  <c r="U73" i="6"/>
  <c r="S73" i="6"/>
  <c r="Q73" i="6"/>
  <c r="O73" i="6"/>
  <c r="M73" i="6"/>
  <c r="K73" i="6"/>
  <c r="I73" i="6"/>
  <c r="G73" i="6"/>
  <c r="E73" i="6"/>
  <c r="C73" i="6"/>
  <c r="Y72" i="6"/>
  <c r="W72" i="6"/>
  <c r="U72" i="6"/>
  <c r="S72" i="6"/>
  <c r="Q72" i="6"/>
  <c r="O72" i="6"/>
  <c r="M72" i="6"/>
  <c r="K72" i="6"/>
  <c r="I72" i="6"/>
  <c r="G72" i="6"/>
  <c r="E72" i="6"/>
  <c r="C72" i="6"/>
  <c r="Y70" i="6"/>
  <c r="W70" i="6"/>
  <c r="U70" i="6"/>
  <c r="S70" i="6"/>
  <c r="Q70" i="6"/>
  <c r="O70" i="6"/>
  <c r="M70" i="6"/>
  <c r="K70" i="6"/>
  <c r="I70" i="6"/>
  <c r="G70" i="6"/>
  <c r="E70" i="6"/>
  <c r="C70" i="6"/>
  <c r="U47" i="6"/>
  <c r="S47" i="6"/>
  <c r="Q47" i="6"/>
  <c r="O47" i="6"/>
  <c r="M47" i="6"/>
  <c r="K47" i="6"/>
  <c r="I47" i="6"/>
  <c r="G47" i="6"/>
  <c r="E47" i="6"/>
  <c r="C47" i="6"/>
  <c r="U46" i="6"/>
  <c r="S46" i="6"/>
  <c r="Q46" i="6"/>
  <c r="O46" i="6"/>
  <c r="M46" i="6"/>
  <c r="K46" i="6"/>
  <c r="I46" i="6"/>
  <c r="G46" i="6"/>
  <c r="E46" i="6"/>
  <c r="C46" i="6"/>
  <c r="U44" i="6"/>
  <c r="S44" i="6"/>
  <c r="Q44" i="6"/>
  <c r="O44" i="6"/>
  <c r="M44" i="6"/>
  <c r="K44" i="6"/>
  <c r="I44" i="6"/>
  <c r="G44" i="6"/>
  <c r="E44" i="6"/>
  <c r="C44" i="6"/>
  <c r="Y26" i="6"/>
  <c r="W26" i="6"/>
  <c r="U26" i="6"/>
  <c r="S26" i="6"/>
  <c r="Q26" i="6"/>
  <c r="O26" i="6"/>
  <c r="M26" i="6"/>
  <c r="K26" i="6"/>
  <c r="I26" i="6"/>
  <c r="G26" i="6"/>
  <c r="E26" i="6"/>
  <c r="C26" i="6"/>
  <c r="Y25" i="6"/>
  <c r="W25" i="6"/>
  <c r="U25" i="6"/>
  <c r="S25" i="6"/>
  <c r="Q25" i="6"/>
  <c r="O25" i="6"/>
  <c r="M25" i="6"/>
  <c r="K25" i="6"/>
  <c r="I25" i="6"/>
  <c r="G25" i="6"/>
  <c r="E25" i="6"/>
  <c r="C25" i="6"/>
  <c r="Y23" i="6"/>
  <c r="W23" i="6"/>
  <c r="U23" i="6"/>
  <c r="S23" i="6"/>
  <c r="Q23" i="6"/>
  <c r="O23" i="6"/>
  <c r="M23" i="6"/>
  <c r="K23" i="6"/>
  <c r="I23" i="6"/>
  <c r="G23" i="6"/>
  <c r="E23" i="6"/>
  <c r="C23" i="6"/>
  <c r="U94" i="5"/>
  <c r="S94" i="5"/>
  <c r="Q94" i="5"/>
  <c r="O94" i="5"/>
  <c r="M94" i="5"/>
  <c r="K94" i="5"/>
  <c r="I94" i="5"/>
  <c r="G94" i="5"/>
  <c r="E94" i="5"/>
  <c r="C94" i="5"/>
  <c r="U93" i="5"/>
  <c r="S93" i="5"/>
  <c r="Q93" i="5"/>
  <c r="O93" i="5"/>
  <c r="M93" i="5"/>
  <c r="K93" i="5"/>
  <c r="I93" i="5"/>
  <c r="G93" i="5"/>
  <c r="E93" i="5"/>
  <c r="C93" i="5"/>
  <c r="U91" i="5"/>
  <c r="S91" i="5"/>
  <c r="Q91" i="5"/>
  <c r="O91" i="5"/>
  <c r="M91" i="5"/>
  <c r="K91" i="5"/>
  <c r="I91" i="5"/>
  <c r="G91" i="5"/>
  <c r="E91" i="5"/>
  <c r="C91" i="5"/>
  <c r="Y73" i="5"/>
  <c r="W73" i="5"/>
  <c r="U73" i="5"/>
  <c r="S73" i="5"/>
  <c r="Q73" i="5"/>
  <c r="O73" i="5"/>
  <c r="M73" i="5"/>
  <c r="K73" i="5"/>
  <c r="I73" i="5"/>
  <c r="G73" i="5"/>
  <c r="E73" i="5"/>
  <c r="C73" i="5"/>
  <c r="Y72" i="5"/>
  <c r="W72" i="5"/>
  <c r="U72" i="5"/>
  <c r="S72" i="5"/>
  <c r="Q72" i="5"/>
  <c r="O72" i="5"/>
  <c r="M72" i="5"/>
  <c r="K72" i="5"/>
  <c r="I72" i="5"/>
  <c r="G72" i="5"/>
  <c r="E72" i="5"/>
  <c r="C72" i="5"/>
  <c r="Y70" i="5"/>
  <c r="W70" i="5"/>
  <c r="U70" i="5"/>
  <c r="S70" i="5"/>
  <c r="Q70" i="5"/>
  <c r="O70" i="5"/>
  <c r="M70" i="5"/>
  <c r="K70" i="5"/>
  <c r="I70" i="5"/>
  <c r="G70" i="5"/>
  <c r="E70" i="5"/>
  <c r="C70" i="5"/>
  <c r="U47" i="5"/>
  <c r="S47" i="5"/>
  <c r="Q47" i="5"/>
  <c r="O47" i="5"/>
  <c r="M47" i="5"/>
  <c r="K47" i="5"/>
  <c r="I47" i="5"/>
  <c r="G47" i="5"/>
  <c r="E47" i="5"/>
  <c r="C47" i="5"/>
  <c r="U46" i="5"/>
  <c r="S46" i="5"/>
  <c r="Q46" i="5"/>
  <c r="O46" i="5"/>
  <c r="M46" i="5"/>
  <c r="K46" i="5"/>
  <c r="I46" i="5"/>
  <c r="G46" i="5"/>
  <c r="E46" i="5"/>
  <c r="C46" i="5"/>
  <c r="U44" i="5"/>
  <c r="S44" i="5"/>
  <c r="Q44" i="5"/>
  <c r="O44" i="5"/>
  <c r="M44" i="5"/>
  <c r="K44" i="5"/>
  <c r="I44" i="5"/>
  <c r="G44" i="5"/>
  <c r="E44" i="5"/>
  <c r="C44" i="5"/>
  <c r="Y26" i="5"/>
  <c r="W26" i="5"/>
  <c r="U26" i="5"/>
  <c r="S26" i="5"/>
  <c r="Q26" i="5"/>
  <c r="O26" i="5"/>
  <c r="M26" i="5"/>
  <c r="K26" i="5"/>
  <c r="I26" i="5"/>
  <c r="G26" i="5"/>
  <c r="E26" i="5"/>
  <c r="C26" i="5"/>
  <c r="Y25" i="5"/>
  <c r="W25" i="5"/>
  <c r="U25" i="5"/>
  <c r="S25" i="5"/>
  <c r="Q25" i="5"/>
  <c r="O25" i="5"/>
  <c r="M25" i="5"/>
  <c r="K25" i="5"/>
  <c r="I25" i="5"/>
  <c r="G25" i="5"/>
  <c r="E25" i="5"/>
  <c r="C25" i="5"/>
  <c r="Y23" i="5"/>
  <c r="W23" i="5"/>
  <c r="U23" i="5"/>
  <c r="S23" i="5"/>
  <c r="Q23" i="5"/>
  <c r="O23" i="5"/>
  <c r="M23" i="5"/>
  <c r="K23" i="5"/>
  <c r="I23" i="5"/>
  <c r="G23" i="5"/>
  <c r="E23" i="5"/>
  <c r="C23" i="5"/>
  <c r="U94" i="3"/>
  <c r="S94" i="3"/>
  <c r="Q94" i="3"/>
  <c r="O94" i="3"/>
  <c r="M94" i="3"/>
  <c r="K94" i="3"/>
  <c r="I94" i="3"/>
  <c r="G94" i="3"/>
  <c r="E94" i="3"/>
  <c r="U93" i="3"/>
  <c r="S93" i="3"/>
  <c r="Q93" i="3"/>
  <c r="O93" i="3"/>
  <c r="M93" i="3"/>
  <c r="K93" i="3"/>
  <c r="I93" i="3"/>
  <c r="G93" i="3"/>
  <c r="E93" i="3"/>
  <c r="U91" i="3"/>
  <c r="S91" i="3"/>
  <c r="Q91" i="3"/>
  <c r="O91" i="3"/>
  <c r="M91" i="3"/>
  <c r="K91" i="3"/>
  <c r="I91" i="3"/>
  <c r="G91" i="3"/>
  <c r="E91" i="3"/>
  <c r="C94" i="3"/>
  <c r="C93" i="3"/>
  <c r="C91" i="3"/>
  <c r="Y73" i="3"/>
  <c r="W73" i="3"/>
  <c r="U73" i="3"/>
  <c r="S73" i="3"/>
  <c r="Q73" i="3"/>
  <c r="O73" i="3"/>
  <c r="M73" i="3"/>
  <c r="K73" i="3"/>
  <c r="I73" i="3"/>
  <c r="G73" i="3"/>
  <c r="E73" i="3"/>
  <c r="Y72" i="3"/>
  <c r="W72" i="3"/>
  <c r="U72" i="3"/>
  <c r="S72" i="3"/>
  <c r="Q72" i="3"/>
  <c r="O72" i="3"/>
  <c r="M72" i="3"/>
  <c r="K72" i="3"/>
  <c r="I72" i="3"/>
  <c r="G72" i="3"/>
  <c r="E72" i="3"/>
  <c r="Y70" i="3"/>
  <c r="W70" i="3"/>
  <c r="U70" i="3"/>
  <c r="S70" i="3"/>
  <c r="Q70" i="3"/>
  <c r="O70" i="3"/>
  <c r="M70" i="3"/>
  <c r="K70" i="3"/>
  <c r="I70" i="3"/>
  <c r="G70" i="3"/>
  <c r="E70" i="3"/>
  <c r="C73" i="3"/>
  <c r="C72" i="3"/>
  <c r="C70" i="3"/>
  <c r="U47" i="3"/>
  <c r="S47" i="3"/>
  <c r="Q47" i="3"/>
  <c r="O47" i="3"/>
  <c r="M47" i="3"/>
  <c r="K47" i="3"/>
  <c r="I47" i="3"/>
  <c r="G47" i="3"/>
  <c r="E47" i="3"/>
  <c r="U46" i="3"/>
  <c r="S46" i="3"/>
  <c r="Q46" i="3"/>
  <c r="O46" i="3"/>
  <c r="M46" i="3"/>
  <c r="K46" i="3"/>
  <c r="I46" i="3"/>
  <c r="G46" i="3"/>
  <c r="E46" i="3"/>
  <c r="U44" i="3"/>
  <c r="S44" i="3"/>
  <c r="Q44" i="3"/>
  <c r="O44" i="3"/>
  <c r="M44" i="3"/>
  <c r="K44" i="3"/>
  <c r="I44" i="3"/>
  <c r="G44" i="3"/>
  <c r="E44" i="3"/>
  <c r="C47" i="3"/>
  <c r="C46" i="3"/>
  <c r="C44" i="3"/>
  <c r="Y26" i="3"/>
  <c r="W26" i="3"/>
  <c r="U26" i="3"/>
  <c r="S26" i="3"/>
  <c r="Q26" i="3"/>
  <c r="O26" i="3"/>
  <c r="M26" i="3"/>
  <c r="K26" i="3"/>
  <c r="I26" i="3"/>
  <c r="G26" i="3"/>
  <c r="E26" i="3"/>
  <c r="Y25" i="3"/>
  <c r="W25" i="3"/>
  <c r="U25" i="3"/>
  <c r="S25" i="3"/>
  <c r="Q25" i="3"/>
  <c r="O25" i="3"/>
  <c r="M25" i="3"/>
  <c r="K25" i="3"/>
  <c r="I25" i="3"/>
  <c r="G25" i="3"/>
  <c r="E25" i="3"/>
  <c r="Y23" i="3"/>
  <c r="W23" i="3"/>
  <c r="U23" i="3"/>
  <c r="S23" i="3"/>
  <c r="Q23" i="3"/>
  <c r="O23" i="3"/>
  <c r="M23" i="3"/>
  <c r="K23" i="3"/>
  <c r="I23" i="3"/>
  <c r="G23" i="3"/>
  <c r="E23" i="3"/>
  <c r="C26" i="3"/>
  <c r="C25" i="3"/>
  <c r="C23" i="3"/>
  <c r="U94" i="2"/>
  <c r="S94" i="2"/>
  <c r="Q94" i="2"/>
  <c r="O94" i="2"/>
  <c r="M94" i="2"/>
  <c r="K94" i="2"/>
  <c r="I94" i="2"/>
  <c r="G94" i="2"/>
  <c r="E94" i="2"/>
  <c r="U93" i="2"/>
  <c r="S93" i="2"/>
  <c r="Q93" i="2"/>
  <c r="O93" i="2"/>
  <c r="M93" i="2"/>
  <c r="K93" i="2"/>
  <c r="I93" i="2"/>
  <c r="G93" i="2"/>
  <c r="E93" i="2"/>
  <c r="U91" i="2"/>
  <c r="S91" i="2"/>
  <c r="Q91" i="2"/>
  <c r="M91" i="2"/>
  <c r="K91" i="2"/>
  <c r="I91" i="2"/>
  <c r="G91" i="2"/>
  <c r="E91" i="2"/>
  <c r="C94" i="2"/>
  <c r="C93" i="2"/>
  <c r="C91" i="2"/>
  <c r="Y73" i="2"/>
  <c r="W73" i="2"/>
  <c r="U73" i="2"/>
  <c r="S73" i="2"/>
  <c r="Q73" i="2"/>
  <c r="O73" i="2"/>
  <c r="M73" i="2"/>
  <c r="K73" i="2"/>
  <c r="I73" i="2"/>
  <c r="G73" i="2"/>
  <c r="E73" i="2"/>
  <c r="Y72" i="2"/>
  <c r="W72" i="2"/>
  <c r="U72" i="2"/>
  <c r="S72" i="2"/>
  <c r="Q72" i="2"/>
  <c r="O72" i="2"/>
  <c r="M72" i="2"/>
  <c r="K72" i="2"/>
  <c r="I72" i="2"/>
  <c r="G72" i="2"/>
  <c r="E72" i="2"/>
  <c r="Y70" i="2"/>
  <c r="U70" i="2"/>
  <c r="S70" i="2"/>
  <c r="Q70" i="2"/>
  <c r="O70" i="2"/>
  <c r="M70" i="2"/>
  <c r="K70" i="2"/>
  <c r="I70" i="2"/>
  <c r="G70" i="2"/>
  <c r="E70" i="2"/>
  <c r="C73" i="2"/>
  <c r="C72" i="2"/>
  <c r="C70" i="2"/>
  <c r="U47" i="2"/>
  <c r="S47" i="2"/>
  <c r="Q47" i="2"/>
  <c r="O47" i="2"/>
  <c r="M47" i="2"/>
  <c r="K47" i="2"/>
  <c r="I47" i="2"/>
  <c r="G47" i="2"/>
  <c r="E47" i="2"/>
  <c r="U46" i="2"/>
  <c r="S46" i="2"/>
  <c r="Q46" i="2"/>
  <c r="O46" i="2"/>
  <c r="M46" i="2"/>
  <c r="K46" i="2"/>
  <c r="I46" i="2"/>
  <c r="G46" i="2"/>
  <c r="E46" i="2"/>
  <c r="C47" i="2"/>
  <c r="C46" i="2"/>
  <c r="U44" i="2"/>
  <c r="S44" i="2"/>
  <c r="Q44" i="2"/>
  <c r="M44" i="2"/>
  <c r="K44" i="2"/>
  <c r="I44" i="2"/>
  <c r="G44" i="2"/>
  <c r="E44" i="2"/>
  <c r="C44" i="2"/>
  <c r="Y26" i="2"/>
  <c r="W26" i="2"/>
  <c r="U26" i="2"/>
  <c r="S26" i="2"/>
  <c r="Q26" i="2"/>
  <c r="O26" i="2"/>
  <c r="M26" i="2"/>
  <c r="K26" i="2"/>
  <c r="I26" i="2"/>
  <c r="G26" i="2"/>
  <c r="E26" i="2"/>
  <c r="Y25" i="2"/>
  <c r="W25" i="2"/>
  <c r="U25" i="2"/>
  <c r="S25" i="2"/>
  <c r="Q25" i="2"/>
  <c r="O25" i="2"/>
  <c r="M25" i="2"/>
  <c r="K25" i="2"/>
  <c r="I25" i="2"/>
  <c r="G25" i="2"/>
  <c r="E25" i="2"/>
  <c r="C26" i="2"/>
  <c r="C25" i="2"/>
  <c r="Y23" i="2"/>
  <c r="U23" i="2"/>
  <c r="S23" i="2"/>
  <c r="Q23" i="2"/>
  <c r="O23" i="2"/>
  <c r="M23" i="2"/>
  <c r="K23" i="2"/>
  <c r="I23" i="2"/>
  <c r="G23" i="2"/>
  <c r="E23" i="2"/>
  <c r="C23" i="2"/>
  <c r="O94" i="4"/>
  <c r="O93" i="4"/>
  <c r="O91" i="4"/>
  <c r="G94" i="4"/>
  <c r="G93" i="4"/>
  <c r="G91" i="4"/>
  <c r="E94" i="4"/>
  <c r="E93" i="4"/>
  <c r="E91" i="4"/>
  <c r="E73" i="4"/>
  <c r="E72" i="4"/>
  <c r="E70" i="4"/>
  <c r="U70" i="4"/>
  <c r="S70" i="4"/>
  <c r="Q70" i="4"/>
  <c r="O70" i="4"/>
  <c r="M70" i="4"/>
  <c r="K70" i="4"/>
  <c r="I70" i="4"/>
  <c r="G70" i="4"/>
  <c r="C70" i="4"/>
  <c r="E23" i="4"/>
  <c r="G23" i="4"/>
  <c r="I23" i="4"/>
  <c r="K23" i="4"/>
  <c r="M23" i="4"/>
  <c r="O23" i="4"/>
  <c r="Q23" i="4"/>
  <c r="S23" i="4"/>
  <c r="U23" i="4"/>
  <c r="C23" i="4"/>
  <c r="U26" i="4"/>
  <c r="S26" i="4"/>
  <c r="U94" i="4"/>
  <c r="S94" i="4"/>
  <c r="Q94" i="4"/>
  <c r="M94" i="4"/>
  <c r="K94" i="4"/>
  <c r="I94" i="4"/>
  <c r="C94" i="4"/>
  <c r="U93" i="4"/>
  <c r="S93" i="4"/>
  <c r="Q93" i="4"/>
  <c r="M93" i="4"/>
  <c r="K93" i="4"/>
  <c r="I93" i="4"/>
  <c r="C93" i="4"/>
  <c r="U91" i="4"/>
  <c r="S91" i="4"/>
  <c r="Q91" i="4"/>
  <c r="M91" i="4"/>
  <c r="K91" i="4"/>
  <c r="I91" i="4"/>
  <c r="C91" i="4"/>
  <c r="U73" i="4"/>
  <c r="S73" i="4"/>
  <c r="Q73" i="4"/>
  <c r="O73" i="4"/>
  <c r="M73" i="4"/>
  <c r="K73" i="4"/>
  <c r="I73" i="4"/>
  <c r="G73" i="4"/>
  <c r="C73" i="4"/>
  <c r="U72" i="4"/>
  <c r="S72" i="4"/>
  <c r="Q72" i="4"/>
  <c r="O72" i="4"/>
  <c r="M72" i="4"/>
  <c r="K72" i="4"/>
  <c r="I72" i="4"/>
  <c r="G72" i="4"/>
  <c r="C72" i="4"/>
  <c r="U47" i="4"/>
  <c r="S47" i="4"/>
  <c r="Q47" i="4"/>
  <c r="M47" i="4"/>
  <c r="K47" i="4"/>
  <c r="I47" i="4"/>
  <c r="G47" i="4"/>
  <c r="C47" i="4"/>
  <c r="U46" i="4"/>
  <c r="S46" i="4"/>
  <c r="Q46" i="4"/>
  <c r="M46" i="4"/>
  <c r="K46" i="4"/>
  <c r="I46" i="4"/>
  <c r="G46" i="4"/>
  <c r="C46" i="4"/>
  <c r="U44" i="4"/>
  <c r="S44" i="4"/>
  <c r="Q44" i="4"/>
  <c r="M44" i="4"/>
  <c r="K44" i="4"/>
  <c r="I44" i="4"/>
  <c r="G44" i="4"/>
  <c r="C44" i="4"/>
  <c r="Q26" i="4"/>
  <c r="O26" i="4"/>
  <c r="M26" i="4"/>
  <c r="K26" i="4"/>
  <c r="I26" i="4"/>
  <c r="G26" i="4"/>
  <c r="E26" i="4"/>
  <c r="C26" i="4"/>
  <c r="U25" i="4"/>
  <c r="S25" i="4"/>
  <c r="Q25" i="4"/>
  <c r="O25" i="4"/>
  <c r="M25" i="4"/>
  <c r="K25" i="4"/>
  <c r="I25" i="4"/>
  <c r="G25" i="4"/>
  <c r="E25" i="4"/>
  <c r="C25" i="4"/>
</calcChain>
</file>

<file path=xl/sharedStrings.xml><?xml version="1.0" encoding="utf-8"?>
<sst xmlns="http://schemas.openxmlformats.org/spreadsheetml/2006/main" count="890" uniqueCount="61">
  <si>
    <t>CEDAR RAPIDS WATER DEPARTMENT</t>
  </si>
  <si>
    <t>FINISHED WATER ANALYSIS SUMMARY</t>
  </si>
  <si>
    <t>J AVENUE WATER PLANT</t>
  </si>
  <si>
    <t>FINISHED WATER HARDNESS LEVELS</t>
  </si>
  <si>
    <t>ALKALINITY</t>
  </si>
  <si>
    <t>Total</t>
  </si>
  <si>
    <t>Coliform</t>
  </si>
  <si>
    <t>p H</t>
  </si>
  <si>
    <t>Temperature</t>
  </si>
  <si>
    <t>mg/L (as CaCO3)</t>
  </si>
  <si>
    <t>Chlorine</t>
  </si>
  <si>
    <t>Fluoride</t>
  </si>
  <si>
    <t>Bacteria</t>
  </si>
  <si>
    <t>Month</t>
  </si>
  <si>
    <t>S.U.'s</t>
  </si>
  <si>
    <t>Degrees F</t>
  </si>
  <si>
    <t>Calcium</t>
  </si>
  <si>
    <t>Magnesium</t>
  </si>
  <si>
    <t>Non-Carb.</t>
  </si>
  <si>
    <t>Phenolpht.</t>
  </si>
  <si>
    <t>mg/L</t>
  </si>
  <si>
    <t>CFU/100 mL</t>
  </si>
  <si>
    <t>FY AVG</t>
  </si>
  <si>
    <t>MAXIMUM</t>
  </si>
  <si>
    <t>MINIMUM</t>
  </si>
  <si>
    <t>Nitrate</t>
  </si>
  <si>
    <t>Nitrite</t>
  </si>
  <si>
    <t>Ammonia</t>
  </si>
  <si>
    <t>O-Phosphate</t>
  </si>
  <si>
    <t>Chloride</t>
  </si>
  <si>
    <t>Sulfate</t>
  </si>
  <si>
    <t>Iron</t>
  </si>
  <si>
    <t>Conductivity</t>
  </si>
  <si>
    <t>Turbidity</t>
  </si>
  <si>
    <t xml:space="preserve">Dissolved </t>
  </si>
  <si>
    <t>mg/L (asN)</t>
  </si>
  <si>
    <t>mg/L (as PO4)</t>
  </si>
  <si>
    <t>mg/L as(SO4)</t>
  </si>
  <si>
    <t>µmhos/Cm</t>
  </si>
  <si>
    <t>NTU's</t>
  </si>
  <si>
    <t>Solids</t>
  </si>
  <si>
    <t xml:space="preserve"> </t>
  </si>
  <si>
    <t xml:space="preserve"> NW WATER  PLANT</t>
  </si>
  <si>
    <t>mg/l</t>
  </si>
  <si>
    <t>ND</t>
  </si>
  <si>
    <t>Note: ND = Not Detected</t>
  </si>
  <si>
    <t>Note: A= Absent or 0 cfu/100 mL</t>
  </si>
  <si>
    <t>&lt;0.02</t>
  </si>
  <si>
    <t>Sodium</t>
  </si>
  <si>
    <t>Absent</t>
  </si>
  <si>
    <t>CY 2010</t>
  </si>
  <si>
    <t>YEAR</t>
  </si>
  <si>
    <t>CY AVG</t>
  </si>
  <si>
    <t>CY 2011</t>
  </si>
  <si>
    <t>CY 2012</t>
  </si>
  <si>
    <t>&lt;0.05</t>
  </si>
  <si>
    <t>CY 2013</t>
  </si>
  <si>
    <t>Note: ND = Not Detected; NR = No Result</t>
  </si>
  <si>
    <t>FY 11-12</t>
  </si>
  <si>
    <t>Note: ND = Not Detected; recorded as 0.0 for calculation purposes</t>
  </si>
  <si>
    <t>FY 12-13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</si>
</sst>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9" x14ac:knownFonts="1">
    <font>
      <sz val="10"/>
      <name val="Arial"/>
    </font>
    <font>
      <b/>
      <sz val="13"/>
      <name val="MS Sans Serif"/>
      <family val="2"/>
    </font>
    <font>
      <sz val="10"/>
      <name val="MS Sans Serif"/>
      <family val="2"/>
    </font>
    <font>
      <sz val="8"/>
      <color indexed="8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MS Sans Serif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2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2" fontId="3" fillId="0" borderId="0" xfId="0" applyNumberFormat="1" applyFont="1" applyFill="1" applyBorder="1" applyAlignment="1" applyProtection="1">
      <alignment horizontal="center"/>
      <protection locked="0"/>
    </xf>
    <xf numFmtId="2" fontId="4" fillId="0" borderId="0" xfId="0" applyNumberFormat="1" applyFont="1" applyFill="1" applyBorder="1" applyAlignment="1" applyProtection="1">
      <alignment horizontal="center"/>
      <protection locked="0"/>
    </xf>
    <xf numFmtId="17" fontId="2" fillId="0" borderId="0" xfId="0" applyNumberFormat="1" applyFont="1"/>
    <xf numFmtId="1" fontId="2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2" fontId="2" fillId="0" borderId="0" xfId="0" applyNumberFormat="1" applyFont="1" applyAlignment="1">
      <alignment horizontal="left"/>
    </xf>
    <xf numFmtId="4" fontId="2" fillId="0" borderId="0" xfId="0" applyNumberFormat="1" applyFont="1" applyAlignment="1">
      <alignment horizontal="center"/>
    </xf>
    <xf numFmtId="2" fontId="0" fillId="0" borderId="0" xfId="0" applyNumberFormat="1" applyFill="1"/>
    <xf numFmtId="165" fontId="2" fillId="0" borderId="0" xfId="0" applyNumberFormat="1" applyFont="1" applyAlignment="1">
      <alignment horizontal="center"/>
    </xf>
    <xf numFmtId="2" fontId="2" fillId="0" borderId="0" xfId="0" applyNumberFormat="1" applyFont="1" applyAlignment="1"/>
    <xf numFmtId="3" fontId="2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Fill="1"/>
    <xf numFmtId="2" fontId="5" fillId="0" borderId="0" xfId="0" applyNumberFormat="1" applyFont="1" applyFill="1" applyBorder="1" applyAlignment="1" applyProtection="1">
      <alignment horizontal="center"/>
      <protection locked="0"/>
    </xf>
    <xf numFmtId="2" fontId="6" fillId="0" borderId="0" xfId="0" applyNumberFormat="1" applyFont="1" applyFill="1" applyBorder="1" applyAlignment="1" applyProtection="1">
      <alignment horizontal="center"/>
      <protection locked="0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7" fontId="2" fillId="0" borderId="1" xfId="0" applyNumberFormat="1" applyFont="1" applyBorder="1"/>
    <xf numFmtId="1" fontId="2" fillId="0" borderId="1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2" fillId="0" borderId="1" xfId="0" applyNumberFormat="1" applyFont="1" applyBorder="1" applyAlignment="1">
      <alignment horizontal="left"/>
    </xf>
    <xf numFmtId="4" fontId="2" fillId="0" borderId="1" xfId="0" applyNumberFormat="1" applyFont="1" applyBorder="1" applyAlignment="1">
      <alignment horizontal="center"/>
    </xf>
    <xf numFmtId="0" fontId="2" fillId="2" borderId="1" xfId="0" applyFont="1" applyFill="1" applyBorder="1"/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0" fontId="7" fillId="2" borderId="1" xfId="0" applyFont="1" applyFill="1" applyBorder="1"/>
    <xf numFmtId="2" fontId="7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164" fontId="7" fillId="2" borderId="1" xfId="0" applyNumberFormat="1" applyFont="1" applyFill="1" applyBorder="1" applyAlignment="1">
      <alignment horizontal="center"/>
    </xf>
    <xf numFmtId="1" fontId="7" fillId="2" borderId="1" xfId="0" applyNumberFormat="1" applyFont="1" applyFill="1" applyBorder="1" applyAlignment="1">
      <alignment horizontal="center"/>
    </xf>
    <xf numFmtId="1" fontId="8" fillId="2" borderId="1" xfId="0" applyNumberFormat="1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2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2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0" xfId="0" applyFont="1" applyFill="1"/>
    <xf numFmtId="2" fontId="2" fillId="4" borderId="0" xfId="0" applyNumberFormat="1" applyFont="1" applyFill="1" applyAlignment="1">
      <alignment horizontal="center"/>
    </xf>
    <xf numFmtId="164" fontId="2" fillId="4" borderId="0" xfId="0" applyNumberFormat="1" applyFont="1" applyFill="1" applyAlignment="1">
      <alignment horizontal="center"/>
    </xf>
    <xf numFmtId="2" fontId="0" fillId="0" borderId="1" xfId="0" applyNumberForma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5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7"/>
  <sheetViews>
    <sheetView zoomScale="75" zoomScaleNormal="75" zoomScaleSheetLayoutView="75" workbookViewId="0">
      <selection activeCell="A5" sqref="A1:Y1048576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8" ht="15.75" x14ac:dyDescent="0.25">
      <c r="A1" s="64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</row>
    <row r="2" spans="1:28" ht="15.75" x14ac:dyDescent="0.25">
      <c r="A2" s="64" t="s">
        <v>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</row>
    <row r="3" spans="1:28" ht="15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</row>
    <row r="4" spans="1:28" ht="15.75" x14ac:dyDescent="0.25">
      <c r="A4" s="64" t="s">
        <v>58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</row>
    <row r="5" spans="1:28" x14ac:dyDescent="0.2">
      <c r="L5" s="3"/>
    </row>
    <row r="6" spans="1:28" x14ac:dyDescent="0.2">
      <c r="C6" s="3"/>
      <c r="D6" s="3"/>
      <c r="E6" s="3"/>
      <c r="J6" s="1" t="s">
        <v>3</v>
      </c>
      <c r="P6" s="1" t="s">
        <v>4</v>
      </c>
      <c r="S6" s="1" t="s">
        <v>5</v>
      </c>
      <c r="U6" s="3"/>
      <c r="W6" s="2" t="s">
        <v>6</v>
      </c>
      <c r="Y6" s="2" t="s">
        <v>48</v>
      </c>
    </row>
    <row r="7" spans="1:28" x14ac:dyDescent="0.2">
      <c r="A7" s="3" t="s">
        <v>58</v>
      </c>
      <c r="C7" s="4" t="s">
        <v>7</v>
      </c>
      <c r="D7" s="3"/>
      <c r="E7" s="5" t="s">
        <v>8</v>
      </c>
      <c r="J7" s="1" t="s">
        <v>9</v>
      </c>
      <c r="P7" s="1" t="s">
        <v>9</v>
      </c>
      <c r="S7" s="1" t="s">
        <v>10</v>
      </c>
      <c r="U7" s="1" t="s">
        <v>11</v>
      </c>
      <c r="W7" s="2" t="s">
        <v>12</v>
      </c>
    </row>
    <row r="8" spans="1:28" x14ac:dyDescent="0.2">
      <c r="A8" s="3" t="s">
        <v>13</v>
      </c>
      <c r="C8" s="4" t="s">
        <v>14</v>
      </c>
      <c r="E8" s="5" t="s">
        <v>15</v>
      </c>
      <c r="G8" s="1" t="s">
        <v>5</v>
      </c>
      <c r="I8" s="1" t="s">
        <v>16</v>
      </c>
      <c r="K8" s="1" t="s">
        <v>17</v>
      </c>
      <c r="M8" s="1" t="s">
        <v>18</v>
      </c>
      <c r="O8" s="1" t="s">
        <v>5</v>
      </c>
      <c r="Q8" s="1" t="s">
        <v>19</v>
      </c>
      <c r="S8" s="1" t="s">
        <v>20</v>
      </c>
      <c r="U8" s="1" t="s">
        <v>20</v>
      </c>
      <c r="W8" s="2" t="s">
        <v>21</v>
      </c>
      <c r="Y8" s="2" t="s">
        <v>20</v>
      </c>
      <c r="AB8" s="6"/>
    </row>
    <row r="9" spans="1:28" x14ac:dyDescent="0.2">
      <c r="A9" s="8">
        <v>40725</v>
      </c>
      <c r="C9" s="4">
        <v>8.19</v>
      </c>
      <c r="E9" s="5">
        <v>66.5</v>
      </c>
      <c r="G9" s="1">
        <v>118</v>
      </c>
      <c r="I9" s="1">
        <v>60</v>
      </c>
      <c r="K9" s="1">
        <v>58</v>
      </c>
      <c r="M9" s="1">
        <v>54</v>
      </c>
      <c r="O9" s="1">
        <v>65</v>
      </c>
      <c r="Q9" s="1">
        <v>0</v>
      </c>
      <c r="S9" s="1">
        <v>3.24</v>
      </c>
      <c r="U9" s="1">
        <v>0.66</v>
      </c>
      <c r="W9" s="2" t="s">
        <v>49</v>
      </c>
      <c r="Y9" s="17">
        <v>9.1</v>
      </c>
      <c r="AB9" s="7"/>
    </row>
    <row r="10" spans="1:28" x14ac:dyDescent="0.2">
      <c r="A10" s="8">
        <v>40756</v>
      </c>
      <c r="C10" s="4">
        <v>8.27</v>
      </c>
      <c r="E10" s="5">
        <v>70.099999999999994</v>
      </c>
      <c r="G10" s="9">
        <v>106</v>
      </c>
      <c r="H10" s="9"/>
      <c r="I10" s="9">
        <v>55</v>
      </c>
      <c r="J10" s="9"/>
      <c r="K10" s="9">
        <v>52</v>
      </c>
      <c r="L10" s="9"/>
      <c r="M10" s="9">
        <v>47</v>
      </c>
      <c r="N10" s="9"/>
      <c r="O10" s="9">
        <v>59</v>
      </c>
      <c r="Q10" s="1">
        <v>0</v>
      </c>
      <c r="S10" s="5">
        <v>3.2</v>
      </c>
      <c r="U10" s="4">
        <v>0.7</v>
      </c>
      <c r="W10" s="2" t="s">
        <v>49</v>
      </c>
      <c r="Y10" s="2">
        <v>9.3000000000000007</v>
      </c>
      <c r="AB10" s="7"/>
    </row>
    <row r="11" spans="1:28" x14ac:dyDescent="0.2">
      <c r="A11" s="8">
        <v>40797</v>
      </c>
      <c r="C11" s="4">
        <v>8.26</v>
      </c>
      <c r="E11" s="5">
        <v>68</v>
      </c>
      <c r="G11" s="9">
        <v>102</v>
      </c>
      <c r="I11" s="9">
        <v>55</v>
      </c>
      <c r="K11" s="9">
        <v>46</v>
      </c>
      <c r="L11" s="9"/>
      <c r="M11" s="9">
        <v>44</v>
      </c>
      <c r="N11" s="9"/>
      <c r="O11" s="9">
        <v>58</v>
      </c>
      <c r="Q11" s="1">
        <v>0</v>
      </c>
      <c r="S11" s="5">
        <v>3.2</v>
      </c>
      <c r="U11" s="4">
        <v>0.68</v>
      </c>
      <c r="W11" s="2" t="s">
        <v>49</v>
      </c>
      <c r="Y11" s="2">
        <v>11.3</v>
      </c>
      <c r="AB11" s="7"/>
    </row>
    <row r="12" spans="1:28" x14ac:dyDescent="0.2">
      <c r="A12" s="8">
        <v>40827</v>
      </c>
      <c r="C12" s="4">
        <v>8.2100000000000009</v>
      </c>
      <c r="E12" s="5">
        <v>65</v>
      </c>
      <c r="G12" s="9">
        <v>105</v>
      </c>
      <c r="H12" s="9"/>
      <c r="I12" s="9">
        <v>52</v>
      </c>
      <c r="J12" s="9"/>
      <c r="K12" s="9">
        <v>52</v>
      </c>
      <c r="L12" s="9"/>
      <c r="M12" s="9">
        <v>44</v>
      </c>
      <c r="N12" s="9"/>
      <c r="O12" s="9">
        <v>60</v>
      </c>
      <c r="Q12" s="1">
        <v>0</v>
      </c>
      <c r="S12" s="5">
        <v>3</v>
      </c>
      <c r="U12" s="4">
        <v>0.64</v>
      </c>
      <c r="W12" s="2" t="s">
        <v>49</v>
      </c>
      <c r="Y12" s="2">
        <v>13.1</v>
      </c>
      <c r="AB12" s="7"/>
    </row>
    <row r="13" spans="1:28" x14ac:dyDescent="0.2">
      <c r="A13" s="8">
        <v>40858</v>
      </c>
      <c r="C13" s="4">
        <v>8.18</v>
      </c>
      <c r="E13" s="5">
        <v>60.9</v>
      </c>
      <c r="G13" s="9">
        <v>110</v>
      </c>
      <c r="H13" s="9"/>
      <c r="I13" s="9">
        <v>52</v>
      </c>
      <c r="J13" s="9"/>
      <c r="K13" s="9">
        <v>55</v>
      </c>
      <c r="L13" s="9"/>
      <c r="M13" s="9">
        <v>43</v>
      </c>
      <c r="N13" s="9"/>
      <c r="O13" s="9">
        <v>67</v>
      </c>
      <c r="Q13" s="1">
        <v>0</v>
      </c>
      <c r="S13" s="5">
        <v>3.3</v>
      </c>
      <c r="U13" s="4">
        <v>0.63</v>
      </c>
      <c r="W13" s="2" t="s">
        <v>49</v>
      </c>
      <c r="Y13" s="2">
        <v>14.8</v>
      </c>
      <c r="AB13" s="7"/>
    </row>
    <row r="14" spans="1:28" x14ac:dyDescent="0.2">
      <c r="A14" s="8">
        <v>40888</v>
      </c>
      <c r="C14" s="4">
        <v>8.1300000000000008</v>
      </c>
      <c r="E14" s="5">
        <v>60.2</v>
      </c>
      <c r="G14" s="9">
        <v>123</v>
      </c>
      <c r="H14" s="9"/>
      <c r="I14" s="9">
        <v>56</v>
      </c>
      <c r="J14" s="9"/>
      <c r="K14" s="9">
        <v>67</v>
      </c>
      <c r="L14" s="9"/>
      <c r="M14" s="9">
        <v>51</v>
      </c>
      <c r="N14" s="9"/>
      <c r="O14" s="9">
        <v>72</v>
      </c>
      <c r="Q14" s="1">
        <v>0</v>
      </c>
      <c r="S14" s="5">
        <v>3.3</v>
      </c>
      <c r="U14" s="4">
        <v>0.61</v>
      </c>
      <c r="W14" s="2" t="s">
        <v>49</v>
      </c>
      <c r="Y14" s="2">
        <v>14.7</v>
      </c>
      <c r="AB14" s="7"/>
    </row>
    <row r="15" spans="1:28" x14ac:dyDescent="0.2">
      <c r="A15" s="8">
        <v>40920</v>
      </c>
      <c r="C15" s="4">
        <v>8.1300000000000008</v>
      </c>
      <c r="E15" s="5">
        <v>56.5</v>
      </c>
      <c r="G15" s="9">
        <v>136</v>
      </c>
      <c r="I15" s="9">
        <v>61</v>
      </c>
      <c r="J15" s="9"/>
      <c r="K15" s="9">
        <v>74</v>
      </c>
      <c r="L15" s="9"/>
      <c r="M15" s="9">
        <v>58</v>
      </c>
      <c r="N15" s="9"/>
      <c r="O15" s="9">
        <v>78</v>
      </c>
      <c r="Q15" s="9">
        <v>0</v>
      </c>
      <c r="S15" s="5">
        <v>3.4</v>
      </c>
      <c r="U15" s="4">
        <v>0.64</v>
      </c>
      <c r="W15" s="10" t="s">
        <v>49</v>
      </c>
      <c r="Y15" s="2">
        <v>14.5</v>
      </c>
      <c r="AB15" s="7"/>
    </row>
    <row r="16" spans="1:28" x14ac:dyDescent="0.2">
      <c r="A16" s="8">
        <v>40951</v>
      </c>
      <c r="C16" s="4">
        <v>8.11</v>
      </c>
      <c r="E16" s="5">
        <v>52.1</v>
      </c>
      <c r="G16" s="9">
        <v>143</v>
      </c>
      <c r="I16" s="9">
        <v>62</v>
      </c>
      <c r="J16" s="9"/>
      <c r="K16" s="9">
        <v>81</v>
      </c>
      <c r="L16" s="9"/>
      <c r="M16" s="9">
        <v>64</v>
      </c>
      <c r="N16" s="9"/>
      <c r="O16" s="9">
        <v>79</v>
      </c>
      <c r="P16" s="9"/>
      <c r="Q16" s="9">
        <v>0</v>
      </c>
      <c r="S16" s="5">
        <v>3.36</v>
      </c>
      <c r="U16" s="4">
        <v>0.64</v>
      </c>
      <c r="W16" s="2" t="s">
        <v>49</v>
      </c>
      <c r="Y16" s="2">
        <v>15.2</v>
      </c>
      <c r="AB16" s="7"/>
    </row>
    <row r="17" spans="1:28" x14ac:dyDescent="0.2">
      <c r="A17" s="8">
        <v>40980</v>
      </c>
      <c r="C17" s="4">
        <v>8.1199999999999992</v>
      </c>
      <c r="E17" s="5">
        <v>49.4</v>
      </c>
      <c r="G17" s="9">
        <v>139</v>
      </c>
      <c r="I17" s="9">
        <v>59</v>
      </c>
      <c r="J17" s="9"/>
      <c r="K17" s="9">
        <v>80</v>
      </c>
      <c r="L17" s="9"/>
      <c r="M17" s="9">
        <v>61</v>
      </c>
      <c r="N17" s="9"/>
      <c r="O17" s="9">
        <v>79</v>
      </c>
      <c r="P17" s="9"/>
      <c r="Q17" s="9">
        <v>0</v>
      </c>
      <c r="S17" s="5">
        <v>3.4</v>
      </c>
      <c r="U17" s="4">
        <v>0.64</v>
      </c>
      <c r="W17" s="2" t="s">
        <v>49</v>
      </c>
      <c r="Y17" s="2">
        <v>15.4</v>
      </c>
      <c r="AB17" s="7"/>
    </row>
    <row r="18" spans="1:28" x14ac:dyDescent="0.2">
      <c r="A18" s="8">
        <v>41011</v>
      </c>
      <c r="C18" s="4">
        <v>8.2100000000000009</v>
      </c>
      <c r="E18" s="5">
        <v>50.7</v>
      </c>
      <c r="G18" s="9">
        <v>132</v>
      </c>
      <c r="I18" s="16">
        <v>59</v>
      </c>
      <c r="K18" s="16">
        <v>73</v>
      </c>
      <c r="L18" s="9"/>
      <c r="M18" s="16">
        <v>51</v>
      </c>
      <c r="N18" s="16"/>
      <c r="O18" s="16">
        <v>81</v>
      </c>
      <c r="P18" s="16"/>
      <c r="Q18" s="9">
        <v>0</v>
      </c>
      <c r="S18" s="5">
        <v>3.3</v>
      </c>
      <c r="U18" s="4">
        <v>0.62</v>
      </c>
      <c r="W18" s="2" t="s">
        <v>49</v>
      </c>
      <c r="Y18" s="17">
        <v>14.9</v>
      </c>
      <c r="AB18" s="7"/>
    </row>
    <row r="19" spans="1:28" x14ac:dyDescent="0.2">
      <c r="A19" s="8">
        <v>41041</v>
      </c>
      <c r="C19" s="4">
        <v>8.2200000000000006</v>
      </c>
      <c r="E19" s="5">
        <v>55.6</v>
      </c>
      <c r="G19" s="9">
        <v>127</v>
      </c>
      <c r="H19" s="9"/>
      <c r="I19" s="9">
        <v>59</v>
      </c>
      <c r="J19" s="9"/>
      <c r="K19" s="9">
        <v>69</v>
      </c>
      <c r="M19" s="9">
        <v>47</v>
      </c>
      <c r="N19" s="9"/>
      <c r="O19" s="9">
        <v>79</v>
      </c>
      <c r="Q19" s="1">
        <v>0</v>
      </c>
      <c r="S19" s="5">
        <v>3.2</v>
      </c>
      <c r="U19" s="4">
        <v>0.67</v>
      </c>
      <c r="W19" s="2" t="s">
        <v>49</v>
      </c>
      <c r="AB19" s="7"/>
    </row>
    <row r="20" spans="1:28" x14ac:dyDescent="0.2">
      <c r="A20" s="8">
        <v>41072</v>
      </c>
      <c r="C20" s="4">
        <v>8.1999999999999993</v>
      </c>
      <c r="E20" s="5">
        <v>61.3</v>
      </c>
      <c r="G20" s="9">
        <v>115</v>
      </c>
      <c r="H20" s="9"/>
      <c r="I20" s="9">
        <v>54</v>
      </c>
      <c r="J20" s="9"/>
      <c r="K20" s="9">
        <v>61</v>
      </c>
      <c r="L20" s="9"/>
      <c r="M20" s="9">
        <v>45</v>
      </c>
      <c r="N20" s="9"/>
      <c r="O20" s="9">
        <v>70</v>
      </c>
      <c r="P20" s="9"/>
      <c r="Q20" s="9">
        <v>0</v>
      </c>
      <c r="R20" s="9"/>
      <c r="S20" s="5">
        <v>3.2</v>
      </c>
      <c r="U20" s="4">
        <v>0.61</v>
      </c>
      <c r="W20" s="2" t="s">
        <v>49</v>
      </c>
      <c r="AB20" s="7"/>
    </row>
    <row r="21" spans="1:28" x14ac:dyDescent="0.2">
      <c r="A21" s="8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S21" s="5"/>
      <c r="U21" s="4"/>
      <c r="AB21" s="7"/>
    </row>
    <row r="22" spans="1:28" x14ac:dyDescent="0.2">
      <c r="S22" s="5"/>
      <c r="U22" s="4"/>
      <c r="AB22" s="7"/>
    </row>
    <row r="23" spans="1:28" x14ac:dyDescent="0.2">
      <c r="A23" s="3" t="s">
        <v>22</v>
      </c>
      <c r="C23" s="4">
        <f>AVERAGE(C10:C21)</f>
        <v>8.1854545454545455</v>
      </c>
      <c r="E23" s="5">
        <f>AVERAGE(E10:E21)</f>
        <v>59.072727272727271</v>
      </c>
      <c r="G23" s="9">
        <f>AVERAGE(G10:G21)</f>
        <v>121.63636363636364</v>
      </c>
      <c r="H23" s="9"/>
      <c r="I23" s="9">
        <f>AVERAGE(I10:I21)</f>
        <v>56.727272727272727</v>
      </c>
      <c r="J23" s="9"/>
      <c r="K23" s="9">
        <f>AVERAGE(K10:K21)</f>
        <v>64.545454545454547</v>
      </c>
      <c r="L23" s="9"/>
      <c r="M23" s="9">
        <f>AVERAGE(M10:M21)</f>
        <v>50.454545454545453</v>
      </c>
      <c r="N23" s="9"/>
      <c r="O23" s="9">
        <f>AVERAGE(O10:O21)</f>
        <v>71.090909090909093</v>
      </c>
      <c r="Q23" s="9">
        <f>AVERAGE(Q10:Q21)</f>
        <v>0</v>
      </c>
      <c r="S23" s="5">
        <f>AVERAGE(S10:S21)</f>
        <v>3.26</v>
      </c>
      <c r="U23" s="4">
        <f>AVERAGE(U10:U21)</f>
        <v>0.64363636363636367</v>
      </c>
      <c r="W23" s="4"/>
      <c r="X23" s="1"/>
      <c r="AB23" s="7"/>
    </row>
    <row r="24" spans="1:28" x14ac:dyDescent="0.2">
      <c r="G24" s="9"/>
      <c r="I24" s="9"/>
      <c r="K24" s="9"/>
      <c r="M24" s="9"/>
      <c r="N24" s="9"/>
      <c r="O24" s="9"/>
      <c r="P24" s="9"/>
      <c r="Q24" s="9"/>
      <c r="S24" s="5"/>
      <c r="T24" s="2"/>
      <c r="U24" s="4"/>
      <c r="AB24" s="7"/>
    </row>
    <row r="25" spans="1:28" x14ac:dyDescent="0.2">
      <c r="A25" s="3" t="s">
        <v>23</v>
      </c>
      <c r="C25" s="4">
        <f>MAX(C10:C21)</f>
        <v>8.27</v>
      </c>
      <c r="E25" s="5">
        <f>MAX(E10:E21)</f>
        <v>70.099999999999994</v>
      </c>
      <c r="G25" s="9">
        <f>MAX(G10:G21)</f>
        <v>143</v>
      </c>
      <c r="I25" s="9">
        <f>MAX(I10:I21)</f>
        <v>62</v>
      </c>
      <c r="K25" s="9">
        <f>MAX(K10:K21)</f>
        <v>81</v>
      </c>
      <c r="M25" s="9">
        <f>MAX(M10:M21)</f>
        <v>64</v>
      </c>
      <c r="N25" s="9"/>
      <c r="O25" s="9">
        <f>MAX(O10:O21)</f>
        <v>81</v>
      </c>
      <c r="P25" s="9"/>
      <c r="Q25" s="9">
        <f>MAX(Q10:Q21)</f>
        <v>0</v>
      </c>
      <c r="S25" s="5">
        <f>MAX(S10:S21)</f>
        <v>3.4</v>
      </c>
      <c r="U25" s="4">
        <f>MAX(U10:U21)</f>
        <v>0.7</v>
      </c>
      <c r="AB25" s="7"/>
    </row>
    <row r="26" spans="1:28" x14ac:dyDescent="0.2">
      <c r="A26" s="3" t="s">
        <v>24</v>
      </c>
      <c r="C26" s="4">
        <f>MIN(C10:C21)</f>
        <v>8.11</v>
      </c>
      <c r="E26" s="5">
        <f>MIN(E10:E21)</f>
        <v>49.4</v>
      </c>
      <c r="G26" s="9">
        <f>MIN(G10:G21)</f>
        <v>102</v>
      </c>
      <c r="I26" s="9">
        <f>MIN(I10:I21)</f>
        <v>52</v>
      </c>
      <c r="K26" s="9">
        <f>MIN(K10:K21)</f>
        <v>46</v>
      </c>
      <c r="M26" s="9">
        <f>MIN(M10:M21)</f>
        <v>43</v>
      </c>
      <c r="N26" s="9"/>
      <c r="O26" s="9">
        <f>MIN(O10:O21)</f>
        <v>58</v>
      </c>
      <c r="P26" s="9"/>
      <c r="Q26" s="9">
        <f>MIN(Q10:Q21)</f>
        <v>0</v>
      </c>
      <c r="S26" s="5">
        <f>MIN(S10:S21)</f>
        <v>3</v>
      </c>
      <c r="U26" s="5">
        <f>MIN(U10:U21)</f>
        <v>0.61</v>
      </c>
      <c r="AB26" s="7"/>
    </row>
    <row r="27" spans="1:28" x14ac:dyDescent="0.2">
      <c r="AB27" s="7"/>
    </row>
    <row r="28" spans="1:28" x14ac:dyDescent="0.2">
      <c r="A28" s="3" t="s">
        <v>58</v>
      </c>
      <c r="C28" s="1" t="s">
        <v>25</v>
      </c>
      <c r="E28" s="1" t="s">
        <v>26</v>
      </c>
      <c r="G28" s="1" t="s">
        <v>27</v>
      </c>
      <c r="I28" s="1" t="s">
        <v>28</v>
      </c>
      <c r="J28" s="3"/>
      <c r="K28" s="1" t="s">
        <v>29</v>
      </c>
      <c r="M28" s="1" t="s">
        <v>30</v>
      </c>
      <c r="O28" s="1" t="s">
        <v>31</v>
      </c>
      <c r="P28" s="3"/>
      <c r="Q28" s="11" t="s">
        <v>32</v>
      </c>
      <c r="S28" s="1" t="s">
        <v>33</v>
      </c>
      <c r="U28" s="1" t="s">
        <v>34</v>
      </c>
      <c r="AB28" s="7"/>
    </row>
    <row r="29" spans="1:28" x14ac:dyDescent="0.2">
      <c r="A29" s="3" t="s">
        <v>13</v>
      </c>
      <c r="C29" s="1" t="s">
        <v>35</v>
      </c>
      <c r="E29" s="1" t="s">
        <v>35</v>
      </c>
      <c r="G29" s="1" t="s">
        <v>35</v>
      </c>
      <c r="I29" s="1" t="s">
        <v>36</v>
      </c>
      <c r="K29" s="1" t="s">
        <v>20</v>
      </c>
      <c r="M29" s="1" t="s">
        <v>37</v>
      </c>
      <c r="O29" s="1" t="s">
        <v>20</v>
      </c>
      <c r="Q29" s="4" t="s">
        <v>38</v>
      </c>
      <c r="S29" s="1" t="s">
        <v>39</v>
      </c>
      <c r="U29" s="1" t="s">
        <v>40</v>
      </c>
      <c r="AB29" s="7"/>
    </row>
    <row r="30" spans="1:28" x14ac:dyDescent="0.2">
      <c r="A30" s="8">
        <v>40725</v>
      </c>
      <c r="C30" s="1">
        <v>4.9400000000000004</v>
      </c>
      <c r="E30" s="1">
        <v>0.04</v>
      </c>
      <c r="G30" s="5">
        <v>0.74</v>
      </c>
      <c r="I30" s="1">
        <v>0.65</v>
      </c>
      <c r="K30" s="1">
        <v>24.5</v>
      </c>
      <c r="M30" s="1">
        <v>25.9</v>
      </c>
      <c r="O30" s="1" t="s">
        <v>44</v>
      </c>
      <c r="Q30" s="9">
        <v>285</v>
      </c>
      <c r="S30" s="1">
        <v>0.04</v>
      </c>
      <c r="U30" s="1">
        <v>189</v>
      </c>
      <c r="AB30" s="7"/>
    </row>
    <row r="31" spans="1:28" x14ac:dyDescent="0.2">
      <c r="A31" s="8">
        <v>40756</v>
      </c>
      <c r="B31" s="1"/>
      <c r="C31" s="4">
        <v>2.21</v>
      </c>
      <c r="D31" s="4"/>
      <c r="E31" s="4">
        <v>0.02</v>
      </c>
      <c r="G31" s="4">
        <v>0.69</v>
      </c>
      <c r="H31" s="4"/>
      <c r="I31" s="4">
        <v>0.65</v>
      </c>
      <c r="K31" s="5">
        <v>25.8</v>
      </c>
      <c r="L31" s="9"/>
      <c r="M31" s="5">
        <v>27.4</v>
      </c>
      <c r="O31" s="4" t="s">
        <v>44</v>
      </c>
      <c r="Q31" s="9">
        <v>261</v>
      </c>
      <c r="S31" s="4">
        <v>0.03</v>
      </c>
      <c r="U31" s="1">
        <v>182</v>
      </c>
      <c r="AB31" s="7"/>
    </row>
    <row r="32" spans="1:28" x14ac:dyDescent="0.2">
      <c r="A32" s="8">
        <v>40797</v>
      </c>
      <c r="C32" s="4">
        <v>0.79</v>
      </c>
      <c r="D32" s="4"/>
      <c r="E32" s="4">
        <v>0.03</v>
      </c>
      <c r="G32" s="4">
        <v>0.68</v>
      </c>
      <c r="I32" s="4">
        <v>0.65</v>
      </c>
      <c r="K32" s="5">
        <v>28.7</v>
      </c>
      <c r="L32" s="9"/>
      <c r="M32" s="5">
        <v>28.2</v>
      </c>
      <c r="O32" s="1" t="s">
        <v>44</v>
      </c>
      <c r="Q32" s="9">
        <v>260</v>
      </c>
      <c r="S32" s="4">
        <v>0.03</v>
      </c>
      <c r="U32" s="1">
        <v>156</v>
      </c>
      <c r="AB32" s="7"/>
    </row>
    <row r="33" spans="1:30" x14ac:dyDescent="0.2">
      <c r="A33" s="8">
        <v>40827</v>
      </c>
      <c r="C33" s="4">
        <v>0.42</v>
      </c>
      <c r="E33" s="4" t="s">
        <v>44</v>
      </c>
      <c r="G33" s="4">
        <v>0.68</v>
      </c>
      <c r="I33" s="4">
        <v>0.65</v>
      </c>
      <c r="K33" s="5">
        <v>30.9</v>
      </c>
      <c r="L33" s="9"/>
      <c r="M33" s="5">
        <v>27</v>
      </c>
      <c r="O33" s="4" t="s">
        <v>44</v>
      </c>
      <c r="Q33" s="9">
        <v>270</v>
      </c>
      <c r="S33" s="4">
        <v>0.03</v>
      </c>
      <c r="U33" s="1">
        <v>155</v>
      </c>
      <c r="AB33" s="7"/>
    </row>
    <row r="34" spans="1:30" x14ac:dyDescent="0.2">
      <c r="A34" s="8">
        <v>40858</v>
      </c>
      <c r="C34" s="4">
        <v>0.4</v>
      </c>
      <c r="E34" s="4" t="s">
        <v>44</v>
      </c>
      <c r="G34" s="4">
        <v>0.67</v>
      </c>
      <c r="I34" s="4">
        <v>0.65</v>
      </c>
      <c r="K34" s="5">
        <v>32.799999999999997</v>
      </c>
      <c r="L34" s="9"/>
      <c r="M34" s="5">
        <v>29</v>
      </c>
      <c r="O34" s="4" t="s">
        <v>44</v>
      </c>
      <c r="Q34" s="9">
        <v>289</v>
      </c>
      <c r="S34" s="4">
        <v>0.04</v>
      </c>
      <c r="U34" s="1">
        <v>175</v>
      </c>
      <c r="AB34" s="7"/>
    </row>
    <row r="35" spans="1:30" x14ac:dyDescent="0.2">
      <c r="A35" s="8">
        <v>40888</v>
      </c>
      <c r="C35" s="4">
        <v>1.08</v>
      </c>
      <c r="E35" s="4" t="s">
        <v>44</v>
      </c>
      <c r="G35" s="4">
        <v>0.78</v>
      </c>
      <c r="I35" s="4">
        <v>0.65</v>
      </c>
      <c r="K35" s="5">
        <v>33.200000000000003</v>
      </c>
      <c r="L35" s="9"/>
      <c r="M35" s="5">
        <v>33.1</v>
      </c>
      <c r="O35" s="4" t="s">
        <v>44</v>
      </c>
      <c r="Q35" s="9">
        <v>311</v>
      </c>
      <c r="S35" s="4">
        <v>0.03</v>
      </c>
      <c r="U35" s="1">
        <v>183</v>
      </c>
      <c r="AB35" s="7"/>
    </row>
    <row r="36" spans="1:30" x14ac:dyDescent="0.2">
      <c r="A36" s="8">
        <v>40920</v>
      </c>
      <c r="C36" s="4">
        <v>1.47</v>
      </c>
      <c r="D36" s="4"/>
      <c r="E36" s="4">
        <v>0</v>
      </c>
      <c r="G36" s="4">
        <v>0.8</v>
      </c>
      <c r="I36" s="4">
        <v>0.65</v>
      </c>
      <c r="K36" s="5">
        <v>33.700000000000003</v>
      </c>
      <c r="L36" s="9"/>
      <c r="M36" s="5">
        <v>36.6</v>
      </c>
      <c r="O36" s="4">
        <v>0</v>
      </c>
      <c r="Q36" s="9">
        <v>333</v>
      </c>
      <c r="S36" s="4">
        <v>0.04</v>
      </c>
      <c r="U36" s="1">
        <v>205</v>
      </c>
      <c r="AB36" s="7"/>
    </row>
    <row r="37" spans="1:30" x14ac:dyDescent="0.2">
      <c r="A37" s="8">
        <v>40951</v>
      </c>
      <c r="C37" s="4">
        <v>1.98</v>
      </c>
      <c r="E37" s="4">
        <v>0</v>
      </c>
      <c r="G37" s="4">
        <v>0.79</v>
      </c>
      <c r="I37" s="4">
        <v>0.65</v>
      </c>
      <c r="J37" s="9"/>
      <c r="K37" s="5">
        <v>36</v>
      </c>
      <c r="M37" s="5">
        <v>39.299999999999997</v>
      </c>
      <c r="O37" s="4" t="s">
        <v>44</v>
      </c>
      <c r="Q37" s="9">
        <v>349</v>
      </c>
      <c r="S37" s="4">
        <v>0.03</v>
      </c>
      <c r="U37" s="1">
        <v>193</v>
      </c>
      <c r="AB37" s="7"/>
    </row>
    <row r="38" spans="1:30" x14ac:dyDescent="0.2">
      <c r="A38" s="8">
        <v>40980</v>
      </c>
      <c r="C38" s="60">
        <v>1.87</v>
      </c>
      <c r="D38" s="60"/>
      <c r="E38" s="60">
        <v>0.01</v>
      </c>
      <c r="F38" s="62"/>
      <c r="G38" s="60">
        <v>0.81</v>
      </c>
      <c r="H38" s="62"/>
      <c r="I38" s="60">
        <v>0.64</v>
      </c>
      <c r="J38" s="62"/>
      <c r="K38" s="61">
        <v>36</v>
      </c>
      <c r="L38" s="63"/>
      <c r="M38" s="61">
        <v>38</v>
      </c>
      <c r="N38" s="62"/>
      <c r="O38" s="61">
        <v>0</v>
      </c>
      <c r="P38" s="62"/>
      <c r="Q38" s="63">
        <v>340</v>
      </c>
      <c r="R38" s="62"/>
      <c r="S38" s="60">
        <v>0.03</v>
      </c>
      <c r="T38" s="62"/>
      <c r="U38" s="62">
        <v>179</v>
      </c>
      <c r="AB38" s="7"/>
    </row>
    <row r="39" spans="1:30" x14ac:dyDescent="0.2">
      <c r="A39" s="8">
        <v>41011</v>
      </c>
      <c r="C39" s="4">
        <v>0.95</v>
      </c>
      <c r="D39" s="3"/>
      <c r="E39" s="4">
        <v>0.01</v>
      </c>
      <c r="G39" s="4">
        <v>0.76</v>
      </c>
      <c r="I39" s="4">
        <v>0.66</v>
      </c>
      <c r="K39" s="5">
        <v>33.9</v>
      </c>
      <c r="L39" s="9"/>
      <c r="M39" s="5">
        <v>33.799999999999997</v>
      </c>
      <c r="O39" s="4">
        <v>0</v>
      </c>
      <c r="P39" s="4"/>
      <c r="Q39" s="9">
        <v>323</v>
      </c>
      <c r="S39" s="4">
        <v>0.03</v>
      </c>
      <c r="U39" s="1">
        <v>210</v>
      </c>
      <c r="AB39" s="13"/>
    </row>
    <row r="40" spans="1:30" x14ac:dyDescent="0.2">
      <c r="A40" s="8">
        <v>41041</v>
      </c>
      <c r="C40" s="4">
        <v>1.07</v>
      </c>
      <c r="E40" s="4">
        <v>0</v>
      </c>
      <c r="G40" s="4">
        <v>0.85</v>
      </c>
      <c r="I40" s="4">
        <v>0.65</v>
      </c>
      <c r="K40" s="5">
        <v>32.200000000000003</v>
      </c>
      <c r="L40" s="9"/>
      <c r="M40" s="5">
        <v>29.7</v>
      </c>
      <c r="O40" s="4"/>
      <c r="P40" s="4"/>
      <c r="Q40" s="9">
        <v>333</v>
      </c>
      <c r="S40" s="4">
        <v>0.04</v>
      </c>
      <c r="U40" s="1">
        <v>187</v>
      </c>
      <c r="AB40" s="13"/>
    </row>
    <row r="41" spans="1:30" x14ac:dyDescent="0.2">
      <c r="A41" s="8">
        <v>41072</v>
      </c>
      <c r="C41" s="4">
        <v>1.1100000000000001</v>
      </c>
      <c r="E41" s="4">
        <v>0.01</v>
      </c>
      <c r="G41" s="4">
        <v>0.78</v>
      </c>
      <c r="I41" s="4">
        <v>0.65</v>
      </c>
      <c r="K41" s="5">
        <v>31.7</v>
      </c>
      <c r="L41" s="9"/>
      <c r="M41" s="5">
        <v>27.6</v>
      </c>
      <c r="O41" s="4"/>
      <c r="Q41" s="9">
        <v>314</v>
      </c>
      <c r="S41" s="4">
        <v>0.04</v>
      </c>
      <c r="U41" s="1">
        <v>170</v>
      </c>
    </row>
    <row r="42" spans="1:30" x14ac:dyDescent="0.2">
      <c r="A42" s="8"/>
      <c r="E42" s="4"/>
      <c r="G42" s="4"/>
      <c r="I42" s="4"/>
      <c r="K42" s="5"/>
      <c r="L42" s="9"/>
      <c r="M42" s="5"/>
      <c r="O42" s="4"/>
      <c r="Q42" s="9"/>
      <c r="S42" s="4"/>
      <c r="U42" s="9"/>
      <c r="AD42" s="19"/>
    </row>
    <row r="43" spans="1:30" x14ac:dyDescent="0.2">
      <c r="E43" s="4"/>
      <c r="G43" s="5"/>
      <c r="K43" s="9"/>
      <c r="L43" s="9"/>
      <c r="M43" s="9"/>
      <c r="S43" s="4"/>
      <c r="AD43" s="20"/>
    </row>
    <row r="44" spans="1:30" x14ac:dyDescent="0.2">
      <c r="A44" s="3" t="s">
        <v>22</v>
      </c>
      <c r="C44" s="4">
        <f>AVERAGE(C31:C42)</f>
        <v>1.2136363636363634</v>
      </c>
      <c r="E44" s="4" t="s">
        <v>47</v>
      </c>
      <c r="G44" s="4">
        <f>AVERAGE(G31:G42)</f>
        <v>0.75363636363636355</v>
      </c>
      <c r="I44" s="4">
        <f>AVERAGE(I31:I42)</f>
        <v>0.65</v>
      </c>
      <c r="K44" s="5">
        <f>AVERAGE(K31:K42)</f>
        <v>32.263636363636358</v>
      </c>
      <c r="L44" s="5"/>
      <c r="M44" s="5">
        <f>AVERAGE(M31:M42)</f>
        <v>31.790909090909089</v>
      </c>
      <c r="O44" s="4" t="s">
        <v>44</v>
      </c>
      <c r="Q44" s="9">
        <f>AVERAGE(Q31:Q42)</f>
        <v>307.54545454545456</v>
      </c>
      <c r="S44" s="4">
        <f>AVERAGE(S31:S42)</f>
        <v>3.3636363636363638E-2</v>
      </c>
      <c r="U44" s="9">
        <f>AVERAGE(U31:U42)</f>
        <v>181.36363636363637</v>
      </c>
      <c r="AD44" s="20"/>
    </row>
    <row r="45" spans="1:30" x14ac:dyDescent="0.2">
      <c r="E45" s="4"/>
      <c r="G45" s="4"/>
      <c r="I45" s="4"/>
      <c r="K45" s="9"/>
      <c r="L45" s="9"/>
      <c r="M45" s="9"/>
      <c r="O45" s="4"/>
      <c r="Q45" s="9"/>
      <c r="S45" s="4"/>
      <c r="U45" s="9"/>
      <c r="AD45" s="20"/>
    </row>
    <row r="46" spans="1:30" x14ac:dyDescent="0.2">
      <c r="A46" s="3" t="s">
        <v>23</v>
      </c>
      <c r="C46" s="4">
        <f>MAX(C31:C42)</f>
        <v>2.21</v>
      </c>
      <c r="E46" s="4" t="s">
        <v>47</v>
      </c>
      <c r="G46" s="4">
        <f>MAX(G31:G42)</f>
        <v>0.85</v>
      </c>
      <c r="I46" s="4">
        <f>MAX(I31:I42)</f>
        <v>0.66</v>
      </c>
      <c r="K46" s="9">
        <f>MAX(K31:K42)</f>
        <v>36</v>
      </c>
      <c r="L46" s="9"/>
      <c r="M46" s="9">
        <f>MAX(M31:M42)</f>
        <v>39.299999999999997</v>
      </c>
      <c r="O46" s="4" t="s">
        <v>44</v>
      </c>
      <c r="Q46" s="9">
        <f>MAX(Q31:Q42)</f>
        <v>349</v>
      </c>
      <c r="S46" s="4">
        <f>MAX(S31:S42)</f>
        <v>0.04</v>
      </c>
      <c r="U46" s="9">
        <f>MAX(U31:U42)</f>
        <v>210</v>
      </c>
      <c r="AD46" s="20"/>
    </row>
    <row r="47" spans="1:30" x14ac:dyDescent="0.2">
      <c r="A47" s="3" t="s">
        <v>24</v>
      </c>
      <c r="C47" s="4">
        <f>MIN(C31:C42)</f>
        <v>0.4</v>
      </c>
      <c r="E47" s="4" t="s">
        <v>47</v>
      </c>
      <c r="G47" s="4">
        <f>MIN(G31:G42)</f>
        <v>0.67</v>
      </c>
      <c r="I47" s="4">
        <f>MIN(I31:I42)</f>
        <v>0.64</v>
      </c>
      <c r="K47" s="9">
        <f>MIN(K31:K42)</f>
        <v>25.8</v>
      </c>
      <c r="L47" s="9"/>
      <c r="M47" s="9">
        <f>MIN(M31:M42)</f>
        <v>27</v>
      </c>
      <c r="O47" s="4" t="s">
        <v>44</v>
      </c>
      <c r="Q47" s="9">
        <f>MIN(Q31:Q42)</f>
        <v>260</v>
      </c>
      <c r="S47" s="4">
        <f>MIN(S31:S42)</f>
        <v>0.03</v>
      </c>
      <c r="U47" s="9">
        <f>MIN(U31:U42)</f>
        <v>155</v>
      </c>
      <c r="AD47" s="20"/>
    </row>
    <row r="48" spans="1:30" ht="15.75" x14ac:dyDescent="0.25">
      <c r="A48" s="64" t="s">
        <v>0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AD48" s="20"/>
    </row>
    <row r="49" spans="1:30" ht="15.75" x14ac:dyDescent="0.25">
      <c r="A49" s="64" t="s">
        <v>1</v>
      </c>
      <c r="B49" s="64"/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AD49" s="20"/>
    </row>
    <row r="50" spans="1:30" ht="15.75" x14ac:dyDescent="0.25">
      <c r="A50" s="64" t="s">
        <v>42</v>
      </c>
      <c r="B50" s="64"/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AD50" s="20"/>
    </row>
    <row r="51" spans="1:30" ht="15.75" x14ac:dyDescent="0.25">
      <c r="A51" s="64" t="s">
        <v>58</v>
      </c>
      <c r="B51" s="64"/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AD51" s="20"/>
    </row>
    <row r="52" spans="1:30" x14ac:dyDescent="0.2">
      <c r="L52" s="3"/>
      <c r="AD52" s="20"/>
    </row>
    <row r="53" spans="1:30" x14ac:dyDescent="0.2">
      <c r="C53" s="3"/>
      <c r="D53" s="3"/>
      <c r="E53" s="3"/>
      <c r="J53" s="1" t="s">
        <v>3</v>
      </c>
      <c r="P53" s="1" t="s">
        <v>4</v>
      </c>
      <c r="S53" s="1" t="s">
        <v>5</v>
      </c>
      <c r="U53" s="3"/>
      <c r="W53" s="2" t="s">
        <v>6</v>
      </c>
      <c r="Y53" s="2" t="s">
        <v>48</v>
      </c>
      <c r="AD53" s="20"/>
    </row>
    <row r="54" spans="1:30" x14ac:dyDescent="0.2">
      <c r="A54" s="3" t="s">
        <v>58</v>
      </c>
      <c r="C54" s="4" t="s">
        <v>7</v>
      </c>
      <c r="D54" s="3"/>
      <c r="E54" s="5" t="s">
        <v>8</v>
      </c>
      <c r="J54" s="1" t="s">
        <v>9</v>
      </c>
      <c r="P54" s="1" t="s">
        <v>9</v>
      </c>
      <c r="S54" s="1" t="s">
        <v>10</v>
      </c>
      <c r="U54" s="1" t="s">
        <v>11</v>
      </c>
      <c r="W54" s="2" t="s">
        <v>12</v>
      </c>
      <c r="AD54" s="20"/>
    </row>
    <row r="55" spans="1:30" x14ac:dyDescent="0.2">
      <c r="A55" s="3" t="s">
        <v>13</v>
      </c>
      <c r="C55" s="4" t="s">
        <v>14</v>
      </c>
      <c r="E55" s="5" t="s">
        <v>15</v>
      </c>
      <c r="G55" s="1" t="s">
        <v>5</v>
      </c>
      <c r="I55" s="1" t="s">
        <v>16</v>
      </c>
      <c r="K55" s="1" t="s">
        <v>17</v>
      </c>
      <c r="M55" s="1" t="s">
        <v>18</v>
      </c>
      <c r="O55" s="1" t="s">
        <v>5</v>
      </c>
      <c r="Q55" s="1" t="s">
        <v>19</v>
      </c>
      <c r="S55" s="1" t="s">
        <v>20</v>
      </c>
      <c r="U55" s="1" t="s">
        <v>43</v>
      </c>
      <c r="W55" s="2" t="s">
        <v>21</v>
      </c>
      <c r="Y55" s="2" t="s">
        <v>20</v>
      </c>
      <c r="AD55" s="20"/>
    </row>
    <row r="56" spans="1:30" x14ac:dyDescent="0.2">
      <c r="A56" s="8">
        <v>40725</v>
      </c>
      <c r="C56" s="4">
        <v>8.27</v>
      </c>
      <c r="E56" s="5">
        <v>64.900000000000006</v>
      </c>
      <c r="G56" s="1">
        <v>106</v>
      </c>
      <c r="I56" s="1">
        <v>51</v>
      </c>
      <c r="K56" s="1">
        <v>54</v>
      </c>
      <c r="M56" s="1">
        <v>58</v>
      </c>
      <c r="O56" s="1">
        <v>48</v>
      </c>
      <c r="Q56" s="1">
        <v>0</v>
      </c>
      <c r="S56" s="1">
        <v>3.33</v>
      </c>
      <c r="U56" s="1">
        <v>0.64</v>
      </c>
      <c r="W56" s="2" t="s">
        <v>49</v>
      </c>
      <c r="Y56" s="2">
        <v>8.25</v>
      </c>
      <c r="AD56" s="20"/>
    </row>
    <row r="57" spans="1:30" x14ac:dyDescent="0.2">
      <c r="A57" s="8">
        <v>40756</v>
      </c>
      <c r="C57" s="4">
        <v>8.23</v>
      </c>
      <c r="E57" s="5">
        <v>70.599999999999994</v>
      </c>
      <c r="G57" s="9">
        <v>97</v>
      </c>
      <c r="H57" s="9"/>
      <c r="I57" s="9">
        <v>48</v>
      </c>
      <c r="J57" s="9"/>
      <c r="K57" s="9">
        <v>49</v>
      </c>
      <c r="L57" s="9"/>
      <c r="M57" s="9">
        <v>51</v>
      </c>
      <c r="N57" s="9"/>
      <c r="O57" s="9">
        <v>46</v>
      </c>
      <c r="Q57" s="1">
        <v>0</v>
      </c>
      <c r="S57" s="5">
        <v>3.3</v>
      </c>
      <c r="U57" s="4">
        <v>0.75</v>
      </c>
      <c r="W57" s="2" t="s">
        <v>49</v>
      </c>
      <c r="Y57" s="2">
        <v>8.6</v>
      </c>
      <c r="AD57" s="20"/>
    </row>
    <row r="58" spans="1:30" x14ac:dyDescent="0.2">
      <c r="A58" s="8">
        <v>40797</v>
      </c>
      <c r="C58" s="4">
        <v>8.23</v>
      </c>
      <c r="E58" s="5">
        <v>69.3</v>
      </c>
      <c r="G58" s="9">
        <v>95</v>
      </c>
      <c r="H58" s="9"/>
      <c r="I58" s="9">
        <v>46</v>
      </c>
      <c r="J58" s="9"/>
      <c r="K58" s="9">
        <v>48</v>
      </c>
      <c r="L58" s="9"/>
      <c r="M58" s="9">
        <v>48</v>
      </c>
      <c r="N58" s="9"/>
      <c r="O58" s="9">
        <v>46</v>
      </c>
      <c r="P58" s="9"/>
      <c r="Q58" s="9">
        <v>0</v>
      </c>
      <c r="S58" s="5">
        <v>3.2</v>
      </c>
      <c r="U58" s="4">
        <v>0.73</v>
      </c>
      <c r="W58" s="2" t="s">
        <v>49</v>
      </c>
      <c r="Y58" s="2">
        <v>10.8</v>
      </c>
      <c r="AD58" s="20"/>
    </row>
    <row r="59" spans="1:30" x14ac:dyDescent="0.2">
      <c r="A59" s="8">
        <v>40827</v>
      </c>
      <c r="C59" s="4">
        <v>8.2100000000000009</v>
      </c>
      <c r="E59" s="5">
        <v>65.099999999999994</v>
      </c>
      <c r="G59" s="9">
        <v>100</v>
      </c>
      <c r="H59" s="9"/>
      <c r="I59" s="9">
        <v>46</v>
      </c>
      <c r="J59" s="9"/>
      <c r="K59" s="9">
        <v>53</v>
      </c>
      <c r="L59" s="9"/>
      <c r="M59" s="9">
        <v>48</v>
      </c>
      <c r="N59" s="9"/>
      <c r="O59" s="9">
        <v>52</v>
      </c>
      <c r="Q59" s="1">
        <v>0</v>
      </c>
      <c r="S59" s="5">
        <v>3.3</v>
      </c>
      <c r="U59" s="4">
        <v>0.67</v>
      </c>
      <c r="W59" s="2" t="s">
        <v>49</v>
      </c>
      <c r="Y59" s="2">
        <v>12.5</v>
      </c>
      <c r="AD59" s="20"/>
    </row>
    <row r="60" spans="1:30" x14ac:dyDescent="0.2">
      <c r="A60" s="8">
        <v>40858</v>
      </c>
      <c r="C60" s="4">
        <v>8.24</v>
      </c>
      <c r="E60" s="5">
        <v>60.5</v>
      </c>
      <c r="G60" s="9">
        <v>103</v>
      </c>
      <c r="H60" s="9"/>
      <c r="I60" s="9">
        <v>45</v>
      </c>
      <c r="J60" s="9"/>
      <c r="K60" s="9">
        <v>58</v>
      </c>
      <c r="L60" s="9"/>
      <c r="M60" s="9">
        <v>48</v>
      </c>
      <c r="N60" s="9"/>
      <c r="O60" s="9">
        <v>55</v>
      </c>
      <c r="Q60" s="1">
        <v>0</v>
      </c>
      <c r="S60" s="5">
        <v>3.3</v>
      </c>
      <c r="U60" s="4">
        <v>0.56999999999999995</v>
      </c>
      <c r="W60" s="2" t="s">
        <v>49</v>
      </c>
      <c r="Y60" s="2">
        <v>14.1</v>
      </c>
      <c r="AD60" s="20"/>
    </row>
    <row r="61" spans="1:30" x14ac:dyDescent="0.2">
      <c r="A61" s="8">
        <v>40888</v>
      </c>
      <c r="C61" s="4">
        <v>8.24</v>
      </c>
      <c r="E61" s="5">
        <v>55</v>
      </c>
      <c r="G61" s="9">
        <v>114</v>
      </c>
      <c r="I61" s="9">
        <v>47</v>
      </c>
      <c r="J61" s="9"/>
      <c r="K61" s="9">
        <v>68</v>
      </c>
      <c r="M61" s="9">
        <v>56</v>
      </c>
      <c r="N61" s="9"/>
      <c r="O61" s="9">
        <v>58</v>
      </c>
      <c r="Q61" s="1">
        <v>0</v>
      </c>
      <c r="S61" s="5">
        <v>3.26</v>
      </c>
      <c r="U61" s="4">
        <v>0.66</v>
      </c>
      <c r="W61" s="2" t="s">
        <v>49</v>
      </c>
      <c r="Y61" s="2">
        <v>13.7</v>
      </c>
      <c r="AD61" s="20"/>
    </row>
    <row r="62" spans="1:30" x14ac:dyDescent="0.2">
      <c r="A62" s="8">
        <v>40920</v>
      </c>
      <c r="C62" s="4">
        <v>8.1999999999999993</v>
      </c>
      <c r="E62" s="5">
        <v>49.2</v>
      </c>
      <c r="G62" s="9">
        <v>125</v>
      </c>
      <c r="I62" s="9">
        <v>49</v>
      </c>
      <c r="J62" s="9"/>
      <c r="K62" s="9">
        <v>78</v>
      </c>
      <c r="L62" s="9"/>
      <c r="M62" s="9">
        <v>67</v>
      </c>
      <c r="N62" s="9"/>
      <c r="O62" s="9">
        <v>61</v>
      </c>
      <c r="Q62" s="1">
        <v>0</v>
      </c>
      <c r="S62" s="5">
        <v>3.4</v>
      </c>
      <c r="U62" s="4">
        <v>0.65</v>
      </c>
      <c r="W62" s="10" t="s">
        <v>49</v>
      </c>
      <c r="Y62" s="2">
        <v>13.3</v>
      </c>
      <c r="AD62" s="20"/>
    </row>
    <row r="63" spans="1:30" x14ac:dyDescent="0.2">
      <c r="A63" s="8">
        <v>40951</v>
      </c>
      <c r="C63" s="4">
        <v>8.24</v>
      </c>
      <c r="E63" s="5">
        <v>46.1</v>
      </c>
      <c r="G63" s="9">
        <v>129</v>
      </c>
      <c r="H63" s="9"/>
      <c r="I63" s="9">
        <v>50</v>
      </c>
      <c r="J63" s="9"/>
      <c r="K63" s="9">
        <v>79</v>
      </c>
      <c r="L63" s="9"/>
      <c r="M63" s="9">
        <v>69</v>
      </c>
      <c r="N63" s="9"/>
      <c r="O63" s="9">
        <v>60</v>
      </c>
      <c r="P63" s="9"/>
      <c r="Q63" s="9">
        <v>0</v>
      </c>
      <c r="S63" s="5">
        <v>3.46</v>
      </c>
      <c r="U63" s="1">
        <v>0.51</v>
      </c>
      <c r="W63" s="2" t="s">
        <v>49</v>
      </c>
      <c r="Y63" s="2">
        <v>14.3</v>
      </c>
      <c r="AD63" s="20"/>
    </row>
    <row r="64" spans="1:30" x14ac:dyDescent="0.2">
      <c r="A64" s="8">
        <v>40980</v>
      </c>
      <c r="C64" s="4">
        <v>8.24</v>
      </c>
      <c r="E64" s="5">
        <v>45</v>
      </c>
      <c r="G64" s="9">
        <v>132</v>
      </c>
      <c r="H64" s="9"/>
      <c r="I64" s="9">
        <v>48</v>
      </c>
      <c r="J64" s="9"/>
      <c r="K64" s="9">
        <v>84</v>
      </c>
      <c r="L64" s="9"/>
      <c r="M64" s="9">
        <v>66</v>
      </c>
      <c r="N64" s="9"/>
      <c r="O64" s="9">
        <v>66</v>
      </c>
      <c r="P64" s="9"/>
      <c r="Q64" s="9">
        <v>0</v>
      </c>
      <c r="S64" s="5">
        <v>3.5</v>
      </c>
      <c r="U64" s="4">
        <v>0.65</v>
      </c>
      <c r="W64" s="2" t="s">
        <v>49</v>
      </c>
      <c r="Y64" s="2">
        <v>14.9</v>
      </c>
      <c r="AD64" s="20"/>
    </row>
    <row r="65" spans="1:30" x14ac:dyDescent="0.2">
      <c r="A65" s="8">
        <v>41011</v>
      </c>
      <c r="C65" s="4">
        <v>8.24</v>
      </c>
      <c r="E65" s="5">
        <v>50.7</v>
      </c>
      <c r="G65" s="9">
        <v>117</v>
      </c>
      <c r="H65" s="9"/>
      <c r="I65" s="9">
        <v>43</v>
      </c>
      <c r="J65" s="9"/>
      <c r="K65" s="9">
        <v>74</v>
      </c>
      <c r="L65" s="9"/>
      <c r="M65" s="9">
        <v>58</v>
      </c>
      <c r="N65" s="9"/>
      <c r="O65" s="9">
        <v>59</v>
      </c>
      <c r="Q65" s="1">
        <v>0</v>
      </c>
      <c r="S65" s="5">
        <v>3.5</v>
      </c>
      <c r="U65" s="4">
        <v>0.64</v>
      </c>
      <c r="W65" s="2" t="s">
        <v>49</v>
      </c>
      <c r="Y65" s="17">
        <v>14.2</v>
      </c>
      <c r="AD65" s="20"/>
    </row>
    <row r="66" spans="1:30" x14ac:dyDescent="0.2">
      <c r="A66" s="8">
        <v>41041</v>
      </c>
      <c r="C66" s="4">
        <v>8.1999999999999993</v>
      </c>
      <c r="E66" s="5">
        <v>56</v>
      </c>
      <c r="G66" s="9">
        <v>116</v>
      </c>
      <c r="H66" s="9"/>
      <c r="I66" s="9">
        <v>48</v>
      </c>
      <c r="J66" s="9"/>
      <c r="K66" s="9">
        <v>68</v>
      </c>
      <c r="L66" s="9"/>
      <c r="M66" s="9">
        <v>63</v>
      </c>
      <c r="O66" s="9">
        <v>53</v>
      </c>
      <c r="Q66" s="1">
        <v>0</v>
      </c>
      <c r="S66" s="5">
        <v>3.4</v>
      </c>
      <c r="U66" s="4">
        <v>0.62</v>
      </c>
      <c r="W66" s="2" t="s">
        <v>49</v>
      </c>
      <c r="Y66" s="17"/>
      <c r="AD66" s="20"/>
    </row>
    <row r="67" spans="1:30" x14ac:dyDescent="0.2">
      <c r="A67" s="8">
        <v>41072</v>
      </c>
      <c r="C67" s="4">
        <v>8.15</v>
      </c>
      <c r="E67" s="5">
        <v>63</v>
      </c>
      <c r="G67" s="9">
        <v>106</v>
      </c>
      <c r="H67" s="9"/>
      <c r="I67" s="9">
        <v>47</v>
      </c>
      <c r="J67" s="9"/>
      <c r="K67" s="9">
        <v>59</v>
      </c>
      <c r="L67" s="9"/>
      <c r="M67" s="9">
        <v>60</v>
      </c>
      <c r="N67" s="9"/>
      <c r="O67" s="9">
        <v>46</v>
      </c>
      <c r="P67" s="9"/>
      <c r="Q67" s="9">
        <v>0</v>
      </c>
      <c r="R67" s="9"/>
      <c r="S67" s="5">
        <v>3.4</v>
      </c>
      <c r="T67" s="9"/>
      <c r="U67" s="4">
        <v>0.63</v>
      </c>
      <c r="W67" s="2" t="s">
        <v>49</v>
      </c>
      <c r="AD67" s="20"/>
    </row>
    <row r="68" spans="1:30" x14ac:dyDescent="0.2">
      <c r="A68" s="8"/>
      <c r="G68" s="9"/>
      <c r="I68" s="9"/>
      <c r="J68" s="9"/>
      <c r="K68" s="9"/>
      <c r="M68" s="9"/>
      <c r="O68" s="9"/>
      <c r="S68" s="5"/>
      <c r="AD68" s="20"/>
    </row>
    <row r="69" spans="1:30" x14ac:dyDescent="0.2">
      <c r="S69" s="5"/>
      <c r="AD69" s="20"/>
    </row>
    <row r="70" spans="1:30" x14ac:dyDescent="0.2">
      <c r="A70" s="3" t="s">
        <v>22</v>
      </c>
      <c r="C70" s="4">
        <f>AVERAGE(C57:C68)</f>
        <v>8.2200000000000006</v>
      </c>
      <c r="E70" s="9">
        <f>AVERAGE(E57:E68)</f>
        <v>57.31818181818182</v>
      </c>
      <c r="G70" s="9">
        <f>AVERAGE(G57:G68)</f>
        <v>112.18181818181819</v>
      </c>
      <c r="I70" s="9">
        <f>AVERAGE(I57:I68)</f>
        <v>47</v>
      </c>
      <c r="K70" s="9">
        <f>AVERAGE(K57:K68)</f>
        <v>65.272727272727266</v>
      </c>
      <c r="M70" s="9">
        <f>AVERAGE(M57:M68)</f>
        <v>57.636363636363633</v>
      </c>
      <c r="N70" s="9"/>
      <c r="O70" s="9">
        <f>AVERAGE(O57:O68)</f>
        <v>54.727272727272727</v>
      </c>
      <c r="P70" s="9"/>
      <c r="Q70" s="9">
        <f>AVERAGE(Q57:Q68)</f>
        <v>0</v>
      </c>
      <c r="S70" s="5">
        <f>AVERAGE(S57:S68)</f>
        <v>3.3654545454545453</v>
      </c>
      <c r="U70" s="4">
        <f>AVERAGE(U57:U68)</f>
        <v>0.64363636363636367</v>
      </c>
      <c r="AD70" s="20"/>
    </row>
    <row r="71" spans="1:30" x14ac:dyDescent="0.2">
      <c r="E71" s="9"/>
      <c r="G71" s="9"/>
      <c r="I71" s="9"/>
      <c r="K71" s="9"/>
      <c r="M71" s="9"/>
      <c r="N71" s="9"/>
      <c r="O71" s="9"/>
      <c r="P71" s="9"/>
      <c r="Q71" s="9"/>
      <c r="S71" s="5"/>
      <c r="U71" s="4"/>
      <c r="AD71" s="20"/>
    </row>
    <row r="72" spans="1:30" x14ac:dyDescent="0.2">
      <c r="A72" s="3" t="s">
        <v>23</v>
      </c>
      <c r="C72" s="4">
        <f>MAX(C57:C68)</f>
        <v>8.24</v>
      </c>
      <c r="E72" s="9">
        <f>MAX(E57:E68)</f>
        <v>70.599999999999994</v>
      </c>
      <c r="G72" s="9">
        <f>MAX(G57:G68)</f>
        <v>132</v>
      </c>
      <c r="I72" s="9">
        <f>MAX(I57:I68)</f>
        <v>50</v>
      </c>
      <c r="K72" s="9">
        <f>MAX(K57:K68)</f>
        <v>84</v>
      </c>
      <c r="M72" s="9">
        <f>MAX(M57:M68)</f>
        <v>69</v>
      </c>
      <c r="N72" s="9"/>
      <c r="O72" s="9">
        <f>MAX(O57:O68)</f>
        <v>66</v>
      </c>
      <c r="P72" s="9"/>
      <c r="Q72" s="9">
        <f>MAX(Q57:Q68)</f>
        <v>0</v>
      </c>
      <c r="S72" s="5">
        <f>MAX(S57:S68)</f>
        <v>3.5</v>
      </c>
      <c r="U72" s="4">
        <f>MAX(U57:U68)</f>
        <v>0.75</v>
      </c>
      <c r="AD72" s="20"/>
    </row>
    <row r="73" spans="1:30" x14ac:dyDescent="0.2">
      <c r="A73" s="3" t="s">
        <v>24</v>
      </c>
      <c r="C73" s="4">
        <f>MIN(C57:C68)</f>
        <v>8.15</v>
      </c>
      <c r="E73" s="9">
        <f>MIN(E57:E68)</f>
        <v>45</v>
      </c>
      <c r="G73" s="9">
        <f>MIN(G57:G68)</f>
        <v>95</v>
      </c>
      <c r="I73" s="9">
        <f>MIN(I57:I68)</f>
        <v>43</v>
      </c>
      <c r="K73" s="9">
        <f>MIN(K57:K68)</f>
        <v>48</v>
      </c>
      <c r="M73" s="9">
        <f>MIN(M57:M68)</f>
        <v>48</v>
      </c>
      <c r="N73" s="9"/>
      <c r="O73" s="9">
        <f>MIN(O57:O68)</f>
        <v>46</v>
      </c>
      <c r="P73" s="9"/>
      <c r="Q73" s="9">
        <f>MIN(Q57:Q68)</f>
        <v>0</v>
      </c>
      <c r="S73" s="5">
        <f>MIN(S57:S68)</f>
        <v>3.2</v>
      </c>
      <c r="U73" s="4">
        <f>MIN(U57:U68)</f>
        <v>0.51</v>
      </c>
      <c r="AD73" s="13"/>
    </row>
    <row r="74" spans="1:30" x14ac:dyDescent="0.2">
      <c r="G74" s="9"/>
      <c r="I74" s="9"/>
      <c r="K74" s="9"/>
      <c r="M74" s="9"/>
      <c r="N74" s="9"/>
      <c r="O74" s="9"/>
      <c r="P74" s="9"/>
      <c r="Q74" s="9"/>
      <c r="S74" s="5"/>
      <c r="U74" s="4"/>
      <c r="AD74" s="18"/>
    </row>
    <row r="75" spans="1:30" x14ac:dyDescent="0.2">
      <c r="A75" s="3" t="s">
        <v>58</v>
      </c>
      <c r="C75" s="1" t="s">
        <v>25</v>
      </c>
      <c r="E75" s="1" t="s">
        <v>26</v>
      </c>
      <c r="G75" s="1" t="s">
        <v>27</v>
      </c>
      <c r="I75" s="1" t="s">
        <v>28</v>
      </c>
      <c r="J75" s="3"/>
      <c r="K75" s="1" t="s">
        <v>29</v>
      </c>
      <c r="M75" s="1" t="s">
        <v>30</v>
      </c>
      <c r="O75" s="1" t="s">
        <v>31</v>
      </c>
      <c r="P75" s="3"/>
      <c r="Q75" s="11" t="s">
        <v>32</v>
      </c>
      <c r="S75" s="1" t="s">
        <v>33</v>
      </c>
      <c r="U75" s="1" t="s">
        <v>34</v>
      </c>
    </row>
    <row r="76" spans="1:30" x14ac:dyDescent="0.2">
      <c r="A76" s="3" t="s">
        <v>13</v>
      </c>
      <c r="C76" s="1" t="s">
        <v>35</v>
      </c>
      <c r="E76" s="1" t="s">
        <v>35</v>
      </c>
      <c r="G76" s="1" t="s">
        <v>35</v>
      </c>
      <c r="I76" s="1" t="s">
        <v>36</v>
      </c>
      <c r="K76" s="1" t="s">
        <v>20</v>
      </c>
      <c r="M76" s="1" t="s">
        <v>37</v>
      </c>
      <c r="O76" s="1" t="s">
        <v>20</v>
      </c>
      <c r="Q76" s="4" t="s">
        <v>38</v>
      </c>
      <c r="S76" s="1" t="s">
        <v>39</v>
      </c>
      <c r="U76" s="1" t="s">
        <v>40</v>
      </c>
    </row>
    <row r="77" spans="1:30" x14ac:dyDescent="0.2">
      <c r="A77" s="8">
        <v>40725</v>
      </c>
      <c r="C77" s="1">
        <v>6.13</v>
      </c>
      <c r="E77" s="1">
        <v>0.05</v>
      </c>
      <c r="G77" s="5">
        <v>0.7</v>
      </c>
      <c r="I77" s="1">
        <v>0.71</v>
      </c>
      <c r="K77" s="1">
        <v>23.4</v>
      </c>
      <c r="M77" s="1">
        <v>24.4</v>
      </c>
      <c r="O77" s="1" t="s">
        <v>44</v>
      </c>
      <c r="Q77" s="9">
        <v>260</v>
      </c>
      <c r="S77" s="1">
        <v>0.1</v>
      </c>
      <c r="U77" s="1">
        <v>194</v>
      </c>
    </row>
    <row r="78" spans="1:30" x14ac:dyDescent="0.2">
      <c r="A78" s="8">
        <v>40756</v>
      </c>
      <c r="C78" s="4">
        <v>3.28</v>
      </c>
      <c r="D78" s="4"/>
      <c r="E78" s="4">
        <v>0.02</v>
      </c>
      <c r="G78" s="4">
        <v>0.71</v>
      </c>
      <c r="I78" s="4">
        <v>0.7</v>
      </c>
      <c r="K78" s="5">
        <v>24.4</v>
      </c>
      <c r="L78" s="9"/>
      <c r="M78" s="5">
        <v>27.3</v>
      </c>
      <c r="O78" s="4" t="s">
        <v>44</v>
      </c>
      <c r="Q78" s="9">
        <v>242</v>
      </c>
      <c r="S78" s="4">
        <v>0.09</v>
      </c>
      <c r="U78" s="1">
        <v>167</v>
      </c>
    </row>
    <row r="79" spans="1:30" x14ac:dyDescent="0.2">
      <c r="A79" s="8">
        <v>40797</v>
      </c>
      <c r="C79" s="4">
        <v>1.35</v>
      </c>
      <c r="D79" s="4"/>
      <c r="E79" s="4">
        <v>0.03</v>
      </c>
      <c r="G79" s="4">
        <v>0.76</v>
      </c>
      <c r="I79" s="4">
        <v>0.69</v>
      </c>
      <c r="K79" s="5">
        <v>27.5</v>
      </c>
      <c r="L79" s="9"/>
      <c r="M79" s="5">
        <v>30.7</v>
      </c>
      <c r="O79" s="4" t="s">
        <v>44</v>
      </c>
      <c r="Q79" s="1">
        <v>247</v>
      </c>
      <c r="S79" s="4">
        <v>0.06</v>
      </c>
      <c r="U79" s="1">
        <v>138</v>
      </c>
    </row>
    <row r="80" spans="1:30" x14ac:dyDescent="0.2">
      <c r="A80" s="8">
        <v>40827</v>
      </c>
      <c r="C80" s="4">
        <v>0.87</v>
      </c>
      <c r="E80" s="4" t="s">
        <v>44</v>
      </c>
      <c r="G80" s="4">
        <v>0.79</v>
      </c>
      <c r="I80" s="4">
        <v>0.66</v>
      </c>
      <c r="K80" s="5">
        <v>29.8</v>
      </c>
      <c r="L80" s="9"/>
      <c r="M80" s="5">
        <v>31.5</v>
      </c>
      <c r="O80" s="4" t="s">
        <v>44</v>
      </c>
      <c r="Q80" s="1">
        <v>261</v>
      </c>
      <c r="S80" s="4">
        <v>0.06</v>
      </c>
      <c r="U80" s="1">
        <v>149</v>
      </c>
    </row>
    <row r="81" spans="1:21" x14ac:dyDescent="0.2">
      <c r="A81" s="8">
        <v>40858</v>
      </c>
      <c r="C81" s="4">
        <v>0.89</v>
      </c>
      <c r="E81" s="4" t="s">
        <v>44</v>
      </c>
      <c r="G81" s="4">
        <v>0.71</v>
      </c>
      <c r="I81" s="4">
        <v>0.67</v>
      </c>
      <c r="K81" s="5">
        <v>30.7</v>
      </c>
      <c r="L81" s="9"/>
      <c r="M81" s="5">
        <v>32.799999999999997</v>
      </c>
      <c r="O81" s="4" t="s">
        <v>44</v>
      </c>
      <c r="Q81" s="1">
        <v>273</v>
      </c>
      <c r="S81" s="4">
        <v>0.05</v>
      </c>
      <c r="U81" s="1">
        <v>124</v>
      </c>
    </row>
    <row r="82" spans="1:21" x14ac:dyDescent="0.2">
      <c r="A82" s="8">
        <v>40888</v>
      </c>
      <c r="C82" s="4">
        <v>2.15</v>
      </c>
      <c r="E82" s="4" t="s">
        <v>44</v>
      </c>
      <c r="G82" s="4">
        <v>0.71</v>
      </c>
      <c r="I82" s="4">
        <v>0.66</v>
      </c>
      <c r="K82" s="5">
        <v>31.5</v>
      </c>
      <c r="L82" s="9"/>
      <c r="M82" s="5">
        <v>35.5</v>
      </c>
      <c r="O82" s="4" t="s">
        <v>44</v>
      </c>
      <c r="Q82" s="1">
        <v>294</v>
      </c>
      <c r="S82" s="4">
        <v>0.04</v>
      </c>
      <c r="U82" s="1">
        <v>175</v>
      </c>
    </row>
    <row r="83" spans="1:21" x14ac:dyDescent="0.2">
      <c r="A83" s="8">
        <v>40920</v>
      </c>
      <c r="C83" s="4">
        <v>3.49</v>
      </c>
      <c r="D83" s="4"/>
      <c r="E83" s="4">
        <v>0</v>
      </c>
      <c r="G83" s="4">
        <v>0.72</v>
      </c>
      <c r="I83" s="4">
        <v>0.65</v>
      </c>
      <c r="K83" s="5">
        <v>31.6</v>
      </c>
      <c r="L83" s="9"/>
      <c r="M83" s="5">
        <v>35.9</v>
      </c>
      <c r="O83" s="4">
        <v>0</v>
      </c>
      <c r="Q83" s="9">
        <v>311</v>
      </c>
      <c r="S83" s="4">
        <v>0.04</v>
      </c>
      <c r="U83" s="1">
        <v>186</v>
      </c>
    </row>
    <row r="84" spans="1:21" x14ac:dyDescent="0.2">
      <c r="A84" s="8">
        <v>40951</v>
      </c>
      <c r="C84" s="4">
        <v>4.1500000000000004</v>
      </c>
      <c r="E84" s="4">
        <v>0</v>
      </c>
      <c r="G84" s="4">
        <v>0.76</v>
      </c>
      <c r="I84" s="4">
        <v>0.65</v>
      </c>
      <c r="K84" s="5">
        <v>34.9</v>
      </c>
      <c r="L84" s="9"/>
      <c r="M84" s="5">
        <v>37.4</v>
      </c>
      <c r="O84" s="4" t="s">
        <v>44</v>
      </c>
      <c r="Q84" s="1">
        <v>323</v>
      </c>
      <c r="S84" s="1">
        <v>0.03</v>
      </c>
      <c r="U84" s="1">
        <v>182</v>
      </c>
    </row>
    <row r="85" spans="1:21" x14ac:dyDescent="0.2">
      <c r="A85" s="8">
        <v>40980</v>
      </c>
      <c r="C85" s="4">
        <v>4.1100000000000003</v>
      </c>
      <c r="E85" s="4">
        <v>0</v>
      </c>
      <c r="G85" s="12">
        <v>0.8</v>
      </c>
      <c r="I85" s="4">
        <v>0.65</v>
      </c>
      <c r="K85" s="5">
        <v>35</v>
      </c>
      <c r="L85" s="9"/>
      <c r="M85" s="5">
        <v>37</v>
      </c>
      <c r="O85" s="4">
        <v>0</v>
      </c>
      <c r="Q85" s="9">
        <v>328</v>
      </c>
      <c r="S85" s="4">
        <v>0.05</v>
      </c>
      <c r="U85" s="1">
        <v>180</v>
      </c>
    </row>
    <row r="86" spans="1:21" x14ac:dyDescent="0.2">
      <c r="A86" s="8">
        <v>41011</v>
      </c>
      <c r="C86" s="4">
        <v>2.87</v>
      </c>
      <c r="D86" s="3"/>
      <c r="E86" s="4">
        <v>0</v>
      </c>
      <c r="G86" s="4">
        <v>0.71</v>
      </c>
      <c r="I86" s="4">
        <v>0.66</v>
      </c>
      <c r="K86" s="5">
        <v>32.299999999999997</v>
      </c>
      <c r="L86" s="9"/>
      <c r="M86" s="5">
        <v>34.5</v>
      </c>
      <c r="O86" s="4">
        <v>0</v>
      </c>
      <c r="Q86" s="1">
        <v>300</v>
      </c>
      <c r="S86" s="1">
        <v>0.05</v>
      </c>
      <c r="U86" s="1">
        <v>218</v>
      </c>
    </row>
    <row r="87" spans="1:21" x14ac:dyDescent="0.2">
      <c r="A87" s="8">
        <v>41041</v>
      </c>
      <c r="C87" s="4">
        <v>4.99</v>
      </c>
      <c r="E87" s="4">
        <v>0</v>
      </c>
      <c r="G87" s="4">
        <v>0.77</v>
      </c>
      <c r="I87" s="4">
        <v>0.67</v>
      </c>
      <c r="K87" s="5">
        <v>29.7</v>
      </c>
      <c r="L87" s="9"/>
      <c r="M87" s="5">
        <v>30.7</v>
      </c>
      <c r="O87" s="4"/>
      <c r="Q87" s="9">
        <v>314</v>
      </c>
      <c r="S87" s="1">
        <v>0.05</v>
      </c>
      <c r="U87" s="1">
        <v>171</v>
      </c>
    </row>
    <row r="88" spans="1:21" x14ac:dyDescent="0.2">
      <c r="A88" s="8">
        <v>41072</v>
      </c>
      <c r="C88" s="4">
        <v>3.79</v>
      </c>
      <c r="E88" s="4">
        <v>0.01</v>
      </c>
      <c r="G88" s="4">
        <v>0.69</v>
      </c>
      <c r="I88" s="4">
        <v>0.66</v>
      </c>
      <c r="K88" s="5">
        <v>29.5</v>
      </c>
      <c r="L88" s="9"/>
      <c r="M88" s="5">
        <v>30.2</v>
      </c>
      <c r="O88" s="4"/>
      <c r="Q88" s="9">
        <v>291</v>
      </c>
      <c r="S88" s="1">
        <v>0.05</v>
      </c>
      <c r="U88" s="1">
        <v>167</v>
      </c>
    </row>
    <row r="89" spans="1:21" x14ac:dyDescent="0.2">
      <c r="A89" s="8"/>
      <c r="E89" s="4"/>
      <c r="G89" s="4"/>
      <c r="I89" s="4"/>
      <c r="K89" s="5"/>
      <c r="L89" s="9"/>
      <c r="M89" s="5"/>
      <c r="O89" s="4"/>
      <c r="Q89" s="9"/>
      <c r="S89" s="4"/>
    </row>
    <row r="90" spans="1:21" x14ac:dyDescent="0.2">
      <c r="E90" s="14"/>
      <c r="G90" s="5"/>
      <c r="K90" s="5"/>
      <c r="L90" s="9"/>
      <c r="M90" s="5"/>
      <c r="S90" s="4"/>
    </row>
    <row r="91" spans="1:21" x14ac:dyDescent="0.2">
      <c r="A91" s="3" t="s">
        <v>22</v>
      </c>
      <c r="C91" s="4">
        <f>AVERAGE(C78:C89)</f>
        <v>2.9036363636363633</v>
      </c>
      <c r="E91" s="4">
        <f>AVERAGE(E78:E89)</f>
        <v>7.5000000000000006E-3</v>
      </c>
      <c r="G91" s="4">
        <f>AVERAGE(G78:G89)</f>
        <v>0.73909090909090902</v>
      </c>
      <c r="I91" s="4">
        <f>AVERAGE(I78:I89)</f>
        <v>0.66545454545454552</v>
      </c>
      <c r="K91" s="5">
        <f>AVERAGE(K78:K89)</f>
        <v>30.627272727272725</v>
      </c>
      <c r="L91" s="9"/>
      <c r="M91" s="5">
        <f>AVERAGE(M78:M89)</f>
        <v>33.045454545454547</v>
      </c>
      <c r="O91" s="5">
        <f>AVERAGE(O78:O89)</f>
        <v>0</v>
      </c>
      <c r="Q91" s="9">
        <f>AVERAGE(Q78:Q89)</f>
        <v>289.45454545454544</v>
      </c>
      <c r="S91" s="4">
        <f>AVERAGE(S78:S89)</f>
        <v>5.1818181818181826E-2</v>
      </c>
      <c r="U91" s="9">
        <f>AVERAGE(U78:U89)</f>
        <v>168.81818181818181</v>
      </c>
    </row>
    <row r="92" spans="1:21" x14ac:dyDescent="0.2">
      <c r="E92" s="4"/>
      <c r="G92" s="4"/>
      <c r="I92" s="4"/>
      <c r="K92" s="9"/>
      <c r="L92" s="9"/>
      <c r="M92" s="9"/>
      <c r="O92" s="9"/>
      <c r="Q92" s="9"/>
      <c r="S92" s="4"/>
      <c r="U92" s="9"/>
    </row>
    <row r="93" spans="1:21" x14ac:dyDescent="0.2">
      <c r="A93" s="3" t="s">
        <v>23</v>
      </c>
      <c r="C93" s="4">
        <f>MAX(C78:C89)</f>
        <v>4.99</v>
      </c>
      <c r="E93" s="4">
        <f>MAX(E78:E89)</f>
        <v>0.03</v>
      </c>
      <c r="G93" s="4">
        <f>MAX(G78:G89)</f>
        <v>0.8</v>
      </c>
      <c r="I93" s="4">
        <f>MAX(I78:I89)</f>
        <v>0.7</v>
      </c>
      <c r="K93" s="9">
        <f>MAX(K78:K89)</f>
        <v>35</v>
      </c>
      <c r="L93" s="9"/>
      <c r="M93" s="9">
        <f>MAX(M78:M89)</f>
        <v>37.4</v>
      </c>
      <c r="O93" s="9">
        <f>MAX(O78:O89)</f>
        <v>0</v>
      </c>
      <c r="Q93" s="9">
        <f>MAX(Q78:Q89)</f>
        <v>328</v>
      </c>
      <c r="S93" s="4">
        <f>MAX(S78:S89)</f>
        <v>0.09</v>
      </c>
      <c r="U93" s="9">
        <f>MAX(U78:U89)</f>
        <v>218</v>
      </c>
    </row>
    <row r="94" spans="1:21" x14ac:dyDescent="0.2">
      <c r="A94" s="3" t="s">
        <v>24</v>
      </c>
      <c r="C94" s="4">
        <f>MIN(C78:C89)</f>
        <v>0.87</v>
      </c>
      <c r="E94" s="4">
        <f>MIN(E78:E89)</f>
        <v>0</v>
      </c>
      <c r="G94" s="4">
        <f>MIN(G78:G89)</f>
        <v>0.69</v>
      </c>
      <c r="I94" s="4">
        <f>MIN(I78:I89)</f>
        <v>0.65</v>
      </c>
      <c r="K94" s="9">
        <f>MIN(K78:K89)</f>
        <v>24.4</v>
      </c>
      <c r="L94" s="9"/>
      <c r="M94" s="9">
        <f>MIN(M78:M89)</f>
        <v>27.3</v>
      </c>
      <c r="O94" s="9">
        <f>MIN(O78:O89)</f>
        <v>0</v>
      </c>
      <c r="Q94" s="9">
        <f>MIN(Q78:Q89)</f>
        <v>242</v>
      </c>
      <c r="S94" s="4">
        <f>MIN(S78:S89)</f>
        <v>0.03</v>
      </c>
      <c r="U94" s="9">
        <f>MIN(U78:U89)</f>
        <v>124</v>
      </c>
    </row>
    <row r="96" spans="1:21" x14ac:dyDescent="0.2">
      <c r="C96" s="11" t="s">
        <v>57</v>
      </c>
    </row>
    <row r="97" spans="3:3" x14ac:dyDescent="0.2">
      <c r="C97" s="15" t="s">
        <v>46</v>
      </c>
    </row>
  </sheetData>
  <mergeCells count="8">
    <mergeCell ref="A48:U48"/>
    <mergeCell ref="A49:U49"/>
    <mergeCell ref="A50:U50"/>
    <mergeCell ref="A51:U51"/>
    <mergeCell ref="A1:U1"/>
    <mergeCell ref="A2:U2"/>
    <mergeCell ref="A3:U3"/>
    <mergeCell ref="A4:U4"/>
  </mergeCells>
  <phoneticPr fontId="0" type="noConversion"/>
  <printOptions horizontalCentered="1" verticalCentered="1" gridLines="1"/>
  <pageMargins left="0.75" right="0.75" top="0.23" bottom="0.17" header="0.5" footer="0.5"/>
  <pageSetup scale="90" fitToHeight="2" orientation="landscape" r:id="rId1"/>
  <headerFooter alignWithMargins="0"/>
  <rowBreaks count="1" manualBreakCount="1">
    <brk id="47" max="2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"/>
  <sheetViews>
    <sheetView workbookViewId="0">
      <selection activeCell="C77" sqref="C77:U88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64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</row>
    <row r="2" spans="1:25" ht="15.75" x14ac:dyDescent="0.25">
      <c r="A2" s="64" t="s">
        <v>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</row>
    <row r="3" spans="1:25" ht="15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</row>
    <row r="4" spans="1:25" ht="15.75" x14ac:dyDescent="0.25">
      <c r="A4" s="64" t="s">
        <v>60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</row>
    <row r="5" spans="1:25" x14ac:dyDescent="0.2">
      <c r="L5" s="3"/>
    </row>
    <row r="6" spans="1:25" x14ac:dyDescent="0.2">
      <c r="C6" s="3"/>
      <c r="D6" s="3"/>
      <c r="E6" s="3"/>
      <c r="J6" s="1" t="s">
        <v>3</v>
      </c>
      <c r="P6" s="1" t="s">
        <v>4</v>
      </c>
      <c r="S6" s="1" t="s">
        <v>5</v>
      </c>
      <c r="U6" s="3"/>
      <c r="W6" s="2" t="s">
        <v>6</v>
      </c>
      <c r="Y6" s="2" t="s">
        <v>48</v>
      </c>
    </row>
    <row r="7" spans="1:25" x14ac:dyDescent="0.2">
      <c r="A7" s="3" t="s">
        <v>60</v>
      </c>
      <c r="C7" s="4" t="s">
        <v>7</v>
      </c>
      <c r="D7" s="3"/>
      <c r="E7" s="5" t="s">
        <v>8</v>
      </c>
      <c r="J7" s="1" t="s">
        <v>9</v>
      </c>
      <c r="P7" s="1" t="s">
        <v>9</v>
      </c>
      <c r="S7" s="1" t="s">
        <v>10</v>
      </c>
      <c r="U7" s="1" t="s">
        <v>11</v>
      </c>
      <c r="W7" s="2" t="s">
        <v>12</v>
      </c>
    </row>
    <row r="8" spans="1:25" x14ac:dyDescent="0.2">
      <c r="A8" s="3" t="s">
        <v>13</v>
      </c>
      <c r="C8" s="4" t="s">
        <v>14</v>
      </c>
      <c r="E8" s="5" t="s">
        <v>15</v>
      </c>
      <c r="G8" s="1" t="s">
        <v>5</v>
      </c>
      <c r="I8" s="1" t="s">
        <v>16</v>
      </c>
      <c r="K8" s="1" t="s">
        <v>17</v>
      </c>
      <c r="M8" s="1" t="s">
        <v>18</v>
      </c>
      <c r="O8" s="1" t="s">
        <v>5</v>
      </c>
      <c r="Q8" s="1" t="s">
        <v>19</v>
      </c>
      <c r="S8" s="1" t="s">
        <v>20</v>
      </c>
      <c r="U8" s="1" t="s">
        <v>20</v>
      </c>
      <c r="W8" s="2" t="s">
        <v>21</v>
      </c>
      <c r="Y8" s="2" t="s">
        <v>20</v>
      </c>
    </row>
    <row r="9" spans="1:25" x14ac:dyDescent="0.2">
      <c r="A9" s="8">
        <v>41091</v>
      </c>
      <c r="Y9" s="17"/>
    </row>
    <row r="10" spans="1:25" x14ac:dyDescent="0.2">
      <c r="A10" s="8">
        <v>41122</v>
      </c>
      <c r="G10" s="9"/>
      <c r="H10" s="9"/>
      <c r="I10" s="9"/>
      <c r="J10" s="9"/>
      <c r="K10" s="9"/>
      <c r="L10" s="9"/>
      <c r="M10" s="9"/>
      <c r="N10" s="9"/>
      <c r="O10" s="9"/>
      <c r="S10" s="5"/>
      <c r="U10" s="4"/>
    </row>
    <row r="11" spans="1:25" x14ac:dyDescent="0.2">
      <c r="A11" s="8">
        <v>41163</v>
      </c>
      <c r="G11" s="9"/>
      <c r="I11" s="9"/>
      <c r="K11" s="9"/>
      <c r="L11" s="9"/>
      <c r="M11" s="9"/>
      <c r="N11" s="9"/>
      <c r="O11" s="9"/>
      <c r="S11" s="5"/>
      <c r="U11" s="4"/>
    </row>
    <row r="12" spans="1:25" x14ac:dyDescent="0.2">
      <c r="A12" s="8">
        <v>41193</v>
      </c>
      <c r="G12" s="9"/>
      <c r="H12" s="9"/>
      <c r="I12" s="9"/>
      <c r="J12" s="9"/>
      <c r="K12" s="9"/>
      <c r="L12" s="9"/>
      <c r="M12" s="9"/>
      <c r="N12" s="9"/>
      <c r="O12" s="9"/>
      <c r="S12" s="5"/>
      <c r="U12" s="4"/>
    </row>
    <row r="13" spans="1:25" x14ac:dyDescent="0.2">
      <c r="A13" s="8">
        <v>41224</v>
      </c>
      <c r="G13" s="9"/>
      <c r="H13" s="9"/>
      <c r="I13" s="9"/>
      <c r="J13" s="9"/>
      <c r="K13" s="9"/>
      <c r="L13" s="9"/>
      <c r="M13" s="9"/>
      <c r="N13" s="9"/>
      <c r="O13" s="9"/>
      <c r="S13" s="5"/>
      <c r="U13" s="4"/>
    </row>
    <row r="14" spans="1:25" x14ac:dyDescent="0.2">
      <c r="A14" s="8">
        <v>41254</v>
      </c>
      <c r="G14" s="9"/>
      <c r="H14" s="9"/>
      <c r="I14" s="9"/>
      <c r="J14" s="9"/>
      <c r="K14" s="9"/>
      <c r="L14" s="9"/>
      <c r="M14" s="9"/>
      <c r="N14" s="9"/>
      <c r="O14" s="9"/>
      <c r="S14" s="5"/>
      <c r="U14" s="4"/>
    </row>
    <row r="15" spans="1:25" x14ac:dyDescent="0.2">
      <c r="A15" s="8">
        <v>41286</v>
      </c>
      <c r="G15" s="9"/>
      <c r="I15" s="9"/>
      <c r="J15" s="9"/>
      <c r="K15" s="9"/>
      <c r="L15" s="9"/>
      <c r="M15" s="9"/>
      <c r="N15" s="9"/>
      <c r="O15" s="9"/>
      <c r="Q15" s="9"/>
      <c r="S15" s="5"/>
      <c r="U15" s="4"/>
      <c r="W15" s="10"/>
    </row>
    <row r="16" spans="1:25" x14ac:dyDescent="0.2">
      <c r="A16" s="8">
        <v>41317</v>
      </c>
      <c r="G16" s="9"/>
      <c r="I16" s="9"/>
      <c r="J16" s="9"/>
      <c r="K16" s="9"/>
      <c r="L16" s="9"/>
      <c r="M16" s="9"/>
      <c r="N16" s="9"/>
      <c r="O16" s="9"/>
      <c r="P16" s="9"/>
      <c r="Q16" s="9"/>
      <c r="S16" s="5"/>
      <c r="U16" s="4"/>
    </row>
    <row r="17" spans="1:25" x14ac:dyDescent="0.2">
      <c r="A17" s="8">
        <v>41345</v>
      </c>
      <c r="G17" s="9"/>
      <c r="I17" s="9"/>
      <c r="J17" s="9"/>
      <c r="K17" s="9"/>
      <c r="L17" s="9"/>
      <c r="M17" s="9"/>
      <c r="N17" s="9"/>
      <c r="O17" s="9"/>
      <c r="P17" s="9"/>
      <c r="Q17" s="9"/>
      <c r="S17" s="5"/>
      <c r="U17" s="4"/>
    </row>
    <row r="18" spans="1:25" x14ac:dyDescent="0.2">
      <c r="A18" s="8">
        <v>41376</v>
      </c>
      <c r="G18" s="9"/>
      <c r="I18" s="16"/>
      <c r="K18" s="16"/>
      <c r="L18" s="9"/>
      <c r="M18" s="16"/>
      <c r="N18" s="16"/>
      <c r="O18" s="16"/>
      <c r="P18" s="16"/>
      <c r="Q18" s="9"/>
      <c r="S18" s="5"/>
      <c r="U18" s="4"/>
      <c r="Y18" s="17"/>
    </row>
    <row r="19" spans="1:25" x14ac:dyDescent="0.2">
      <c r="A19" s="8">
        <v>41406</v>
      </c>
      <c r="G19" s="9"/>
      <c r="H19" s="9"/>
      <c r="I19" s="9"/>
      <c r="J19" s="9"/>
      <c r="K19" s="9"/>
      <c r="M19" s="9"/>
      <c r="N19" s="9"/>
      <c r="O19" s="9"/>
      <c r="S19" s="5"/>
      <c r="U19" s="4"/>
    </row>
    <row r="20" spans="1:25" x14ac:dyDescent="0.2">
      <c r="A20" s="8">
        <v>41437</v>
      </c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5"/>
      <c r="U20" s="4"/>
    </row>
    <row r="21" spans="1:25" x14ac:dyDescent="0.2">
      <c r="A21" s="8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S21" s="5"/>
      <c r="U21" s="4"/>
    </row>
    <row r="22" spans="1:25" x14ac:dyDescent="0.2">
      <c r="S22" s="5"/>
      <c r="U22" s="4"/>
    </row>
    <row r="23" spans="1:25" x14ac:dyDescent="0.2">
      <c r="A23" s="3" t="s">
        <v>22</v>
      </c>
      <c r="C23" s="4" t="e">
        <f>AVERAGE(C10:C21)</f>
        <v>#DIV/0!</v>
      </c>
      <c r="E23" s="5" t="e">
        <f>AVERAGE(E10:E21)</f>
        <v>#DIV/0!</v>
      </c>
      <c r="G23" s="9" t="e">
        <f>AVERAGE(G10:G21)</f>
        <v>#DIV/0!</v>
      </c>
      <c r="H23" s="9"/>
      <c r="I23" s="9" t="e">
        <f>AVERAGE(I10:I21)</f>
        <v>#DIV/0!</v>
      </c>
      <c r="J23" s="9"/>
      <c r="K23" s="9" t="e">
        <f>AVERAGE(K10:K21)</f>
        <v>#DIV/0!</v>
      </c>
      <c r="L23" s="9"/>
      <c r="M23" s="9" t="e">
        <f>AVERAGE(M10:M21)</f>
        <v>#DIV/0!</v>
      </c>
      <c r="N23" s="9"/>
      <c r="O23" s="9" t="e">
        <f>AVERAGE(O10:O21)</f>
        <v>#DIV/0!</v>
      </c>
      <c r="Q23" s="9" t="e">
        <f>AVERAGE(Q10:Q21)</f>
        <v>#DIV/0!</v>
      </c>
      <c r="S23" s="5" t="e">
        <f>AVERAGE(S10:S21)</f>
        <v>#DIV/0!</v>
      </c>
      <c r="U23" s="4" t="e">
        <f>AVERAGE(U10:U21)</f>
        <v>#DIV/0!</v>
      </c>
      <c r="W23" s="4"/>
      <c r="X23" s="1"/>
    </row>
    <row r="24" spans="1:25" x14ac:dyDescent="0.2">
      <c r="G24" s="9"/>
      <c r="I24" s="9"/>
      <c r="K24" s="9"/>
      <c r="M24" s="9"/>
      <c r="N24" s="9"/>
      <c r="O24" s="9"/>
      <c r="P24" s="9"/>
      <c r="Q24" s="9"/>
      <c r="S24" s="5"/>
      <c r="T24" s="2"/>
      <c r="U24" s="4"/>
    </row>
    <row r="25" spans="1:25" x14ac:dyDescent="0.2">
      <c r="A25" s="3" t="s">
        <v>23</v>
      </c>
      <c r="C25" s="4">
        <f>MAX(C10:C21)</f>
        <v>0</v>
      </c>
      <c r="E25" s="5">
        <f>MAX(E10:E21)</f>
        <v>0</v>
      </c>
      <c r="G25" s="9">
        <f>MAX(G10:G21)</f>
        <v>0</v>
      </c>
      <c r="I25" s="9">
        <f>MAX(I10:I21)</f>
        <v>0</v>
      </c>
      <c r="K25" s="9">
        <f>MAX(K10:K21)</f>
        <v>0</v>
      </c>
      <c r="M25" s="9">
        <f>MAX(M10:M21)</f>
        <v>0</v>
      </c>
      <c r="N25" s="9"/>
      <c r="O25" s="9">
        <f>MAX(O10:O21)</f>
        <v>0</v>
      </c>
      <c r="P25" s="9"/>
      <c r="Q25" s="9">
        <f>MAX(Q10:Q21)</f>
        <v>0</v>
      </c>
      <c r="S25" s="5">
        <f>MAX(S10:S21)</f>
        <v>0</v>
      </c>
      <c r="U25" s="4">
        <f>MAX(U10:U21)</f>
        <v>0</v>
      </c>
    </row>
    <row r="26" spans="1:25" x14ac:dyDescent="0.2">
      <c r="A26" s="3" t="s">
        <v>24</v>
      </c>
      <c r="C26" s="4">
        <f>MIN(C10:C21)</f>
        <v>0</v>
      </c>
      <c r="E26" s="5">
        <f>MIN(E10:E21)</f>
        <v>0</v>
      </c>
      <c r="G26" s="9">
        <f>MIN(G10:G21)</f>
        <v>0</v>
      </c>
      <c r="I26" s="9">
        <f>MIN(I10:I21)</f>
        <v>0</v>
      </c>
      <c r="K26" s="9">
        <f>MIN(K10:K21)</f>
        <v>0</v>
      </c>
      <c r="M26" s="9">
        <f>MIN(M10:M21)</f>
        <v>0</v>
      </c>
      <c r="N26" s="9"/>
      <c r="O26" s="9">
        <f>MIN(O10:O21)</f>
        <v>0</v>
      </c>
      <c r="P26" s="9"/>
      <c r="Q26" s="9">
        <f>MIN(Q10:Q21)</f>
        <v>0</v>
      </c>
      <c r="S26" s="5">
        <f>MIN(S10:S21)</f>
        <v>0</v>
      </c>
      <c r="U26" s="5">
        <f>MIN(U10:U21)</f>
        <v>0</v>
      </c>
    </row>
    <row r="28" spans="1:25" x14ac:dyDescent="0.2">
      <c r="A28" s="3" t="s">
        <v>60</v>
      </c>
      <c r="C28" s="1" t="s">
        <v>25</v>
      </c>
      <c r="E28" s="1" t="s">
        <v>26</v>
      </c>
      <c r="G28" s="1" t="s">
        <v>27</v>
      </c>
      <c r="I28" s="1" t="s">
        <v>28</v>
      </c>
      <c r="J28" s="3"/>
      <c r="K28" s="1" t="s">
        <v>29</v>
      </c>
      <c r="M28" s="1" t="s">
        <v>30</v>
      </c>
      <c r="O28" s="1" t="s">
        <v>31</v>
      </c>
      <c r="P28" s="3"/>
      <c r="Q28" s="11" t="s">
        <v>32</v>
      </c>
      <c r="S28" s="1" t="s">
        <v>33</v>
      </c>
      <c r="U28" s="1" t="s">
        <v>34</v>
      </c>
    </row>
    <row r="29" spans="1:25" x14ac:dyDescent="0.2">
      <c r="A29" s="3" t="s">
        <v>13</v>
      </c>
      <c r="C29" s="1" t="s">
        <v>35</v>
      </c>
      <c r="E29" s="1" t="s">
        <v>35</v>
      </c>
      <c r="G29" s="1" t="s">
        <v>35</v>
      </c>
      <c r="I29" s="1" t="s">
        <v>36</v>
      </c>
      <c r="K29" s="1" t="s">
        <v>20</v>
      </c>
      <c r="M29" s="1" t="s">
        <v>37</v>
      </c>
      <c r="O29" s="1" t="s">
        <v>20</v>
      </c>
      <c r="Q29" s="4" t="s">
        <v>38</v>
      </c>
      <c r="S29" s="1" t="s">
        <v>39</v>
      </c>
      <c r="U29" s="1" t="s">
        <v>40</v>
      </c>
    </row>
    <row r="30" spans="1:25" x14ac:dyDescent="0.2">
      <c r="A30" s="8">
        <v>41091</v>
      </c>
      <c r="C30" s="1"/>
      <c r="E30" s="1"/>
      <c r="G30" s="5"/>
      <c r="Q30" s="9"/>
    </row>
    <row r="31" spans="1:25" x14ac:dyDescent="0.2">
      <c r="A31" s="8">
        <v>41122</v>
      </c>
      <c r="B31" s="1"/>
      <c r="D31" s="4"/>
      <c r="E31" s="4"/>
      <c r="G31" s="4"/>
      <c r="H31" s="4"/>
      <c r="I31" s="4"/>
      <c r="K31" s="5"/>
      <c r="L31" s="9"/>
      <c r="M31" s="5"/>
      <c r="O31" s="4"/>
      <c r="Q31" s="9"/>
      <c r="S31" s="4"/>
    </row>
    <row r="32" spans="1:25" x14ac:dyDescent="0.2">
      <c r="A32" s="8">
        <v>41163</v>
      </c>
      <c r="D32" s="4"/>
      <c r="E32" s="4"/>
      <c r="G32" s="4"/>
      <c r="I32" s="4"/>
      <c r="K32" s="5"/>
      <c r="L32" s="9"/>
      <c r="M32" s="5"/>
      <c r="Q32" s="9"/>
      <c r="S32" s="4"/>
    </row>
    <row r="33" spans="1:21" x14ac:dyDescent="0.2">
      <c r="A33" s="8">
        <v>41193</v>
      </c>
      <c r="E33" s="4"/>
      <c r="G33" s="4"/>
      <c r="I33" s="4"/>
      <c r="K33" s="5"/>
      <c r="L33" s="9"/>
      <c r="M33" s="5"/>
      <c r="O33" s="4"/>
      <c r="Q33" s="9"/>
      <c r="S33" s="4"/>
    </row>
    <row r="34" spans="1:21" x14ac:dyDescent="0.2">
      <c r="A34" s="8">
        <v>41224</v>
      </c>
      <c r="E34" s="4"/>
      <c r="G34" s="4"/>
      <c r="I34" s="4"/>
      <c r="K34" s="5"/>
      <c r="L34" s="9"/>
      <c r="M34" s="5"/>
      <c r="O34" s="4"/>
      <c r="Q34" s="9"/>
      <c r="S34" s="4"/>
    </row>
    <row r="35" spans="1:21" x14ac:dyDescent="0.2">
      <c r="A35" s="8">
        <v>41254</v>
      </c>
      <c r="E35" s="4"/>
      <c r="G35" s="4"/>
      <c r="I35" s="4"/>
      <c r="K35" s="5"/>
      <c r="L35" s="9"/>
      <c r="M35" s="5"/>
      <c r="O35" s="4"/>
      <c r="Q35" s="9"/>
      <c r="S35" s="4"/>
    </row>
    <row r="36" spans="1:21" x14ac:dyDescent="0.2">
      <c r="A36" s="8">
        <v>41286</v>
      </c>
      <c r="D36" s="4"/>
      <c r="E36" s="4"/>
      <c r="G36" s="4"/>
      <c r="I36" s="4"/>
      <c r="K36" s="5"/>
      <c r="L36" s="9"/>
      <c r="M36" s="5"/>
      <c r="O36" s="4"/>
      <c r="Q36" s="9"/>
      <c r="S36" s="4"/>
    </row>
    <row r="37" spans="1:21" x14ac:dyDescent="0.2">
      <c r="A37" s="8">
        <v>41317</v>
      </c>
      <c r="E37" s="4"/>
      <c r="G37" s="4"/>
      <c r="I37" s="4"/>
      <c r="J37" s="9"/>
      <c r="K37" s="5"/>
      <c r="M37" s="5"/>
      <c r="O37" s="4"/>
      <c r="Q37" s="9"/>
      <c r="S37" s="4"/>
    </row>
    <row r="38" spans="1:21" x14ac:dyDescent="0.2">
      <c r="A38" s="8">
        <v>41345</v>
      </c>
      <c r="C38" s="60"/>
      <c r="D38" s="60"/>
      <c r="E38" s="60"/>
      <c r="F38" s="62"/>
      <c r="G38" s="60"/>
      <c r="H38" s="62"/>
      <c r="I38" s="60"/>
      <c r="J38" s="62"/>
      <c r="K38" s="61"/>
      <c r="L38" s="63"/>
      <c r="M38" s="61"/>
      <c r="N38" s="62"/>
      <c r="O38" s="61"/>
      <c r="P38" s="62"/>
      <c r="Q38" s="63"/>
      <c r="R38" s="62"/>
      <c r="S38" s="60"/>
      <c r="T38" s="62"/>
      <c r="U38" s="62"/>
    </row>
    <row r="39" spans="1:21" x14ac:dyDescent="0.2">
      <c r="A39" s="8">
        <v>41376</v>
      </c>
      <c r="D39" s="3"/>
      <c r="E39" s="4"/>
      <c r="G39" s="4"/>
      <c r="I39" s="4"/>
      <c r="K39" s="5"/>
      <c r="L39" s="9"/>
      <c r="M39" s="5"/>
      <c r="O39" s="4"/>
      <c r="P39" s="4"/>
      <c r="Q39" s="9"/>
      <c r="S39" s="4"/>
    </row>
    <row r="40" spans="1:21" x14ac:dyDescent="0.2">
      <c r="A40" s="8">
        <v>41406</v>
      </c>
      <c r="E40" s="4"/>
      <c r="G40" s="4"/>
      <c r="I40" s="4"/>
      <c r="K40" s="5"/>
      <c r="L40" s="9"/>
      <c r="M40" s="5"/>
      <c r="O40" s="4"/>
      <c r="P40" s="4"/>
      <c r="Q40" s="9"/>
      <c r="S40" s="4"/>
    </row>
    <row r="41" spans="1:21" x14ac:dyDescent="0.2">
      <c r="A41" s="8">
        <v>41437</v>
      </c>
      <c r="E41" s="4"/>
      <c r="G41" s="4"/>
      <c r="I41" s="4"/>
      <c r="K41" s="5"/>
      <c r="L41" s="9"/>
      <c r="M41" s="5"/>
      <c r="O41" s="4"/>
      <c r="Q41" s="9"/>
      <c r="S41" s="4"/>
    </row>
    <row r="42" spans="1:21" x14ac:dyDescent="0.2">
      <c r="A42" s="8"/>
      <c r="E42" s="4"/>
      <c r="G42" s="4"/>
      <c r="I42" s="4"/>
      <c r="K42" s="5"/>
      <c r="L42" s="9"/>
      <c r="M42" s="5"/>
      <c r="O42" s="4"/>
      <c r="Q42" s="9"/>
      <c r="S42" s="4"/>
      <c r="U42" s="9"/>
    </row>
    <row r="43" spans="1:21" x14ac:dyDescent="0.2">
      <c r="E43" s="4"/>
      <c r="G43" s="5"/>
      <c r="K43" s="9"/>
      <c r="L43" s="9"/>
      <c r="M43" s="9"/>
      <c r="S43" s="4"/>
    </row>
    <row r="44" spans="1:21" x14ac:dyDescent="0.2">
      <c r="A44" s="3" t="s">
        <v>22</v>
      </c>
      <c r="C44" s="4" t="e">
        <f>AVERAGE(C31:C42)</f>
        <v>#DIV/0!</v>
      </c>
      <c r="E44" s="4" t="s">
        <v>47</v>
      </c>
      <c r="G44" s="4" t="e">
        <f>AVERAGE(G31:G42)</f>
        <v>#DIV/0!</v>
      </c>
      <c r="I44" s="4" t="e">
        <f>AVERAGE(I31:I42)</f>
        <v>#DIV/0!</v>
      </c>
      <c r="K44" s="5" t="e">
        <f>AVERAGE(K31:K42)</f>
        <v>#DIV/0!</v>
      </c>
      <c r="L44" s="5"/>
      <c r="M44" s="5" t="e">
        <f>AVERAGE(M31:M42)</f>
        <v>#DIV/0!</v>
      </c>
      <c r="O44" s="4" t="s">
        <v>44</v>
      </c>
      <c r="Q44" s="9" t="e">
        <f>AVERAGE(Q31:Q42)</f>
        <v>#DIV/0!</v>
      </c>
      <c r="S44" s="4" t="e">
        <f>AVERAGE(S31:S42)</f>
        <v>#DIV/0!</v>
      </c>
      <c r="U44" s="9" t="e">
        <f>AVERAGE(U31:U42)</f>
        <v>#DIV/0!</v>
      </c>
    </row>
    <row r="45" spans="1:21" x14ac:dyDescent="0.2">
      <c r="E45" s="4"/>
      <c r="G45" s="4"/>
      <c r="I45" s="4"/>
      <c r="K45" s="9"/>
      <c r="L45" s="9"/>
      <c r="M45" s="9"/>
      <c r="O45" s="4"/>
      <c r="Q45" s="9"/>
      <c r="S45" s="4"/>
      <c r="U45" s="9"/>
    </row>
    <row r="46" spans="1:21" x14ac:dyDescent="0.2">
      <c r="A46" s="3" t="s">
        <v>23</v>
      </c>
      <c r="C46" s="4">
        <f>MAX(C31:C42)</f>
        <v>0</v>
      </c>
      <c r="E46" s="4" t="s">
        <v>47</v>
      </c>
      <c r="G46" s="4">
        <f>MAX(G31:G42)</f>
        <v>0</v>
      </c>
      <c r="I46" s="4">
        <f>MAX(I31:I42)</f>
        <v>0</v>
      </c>
      <c r="K46" s="9">
        <f>MAX(K31:K42)</f>
        <v>0</v>
      </c>
      <c r="L46" s="9"/>
      <c r="M46" s="9">
        <f>MAX(M31:M42)</f>
        <v>0</v>
      </c>
      <c r="O46" s="4" t="s">
        <v>44</v>
      </c>
      <c r="Q46" s="9">
        <f>MAX(Q31:Q42)</f>
        <v>0</v>
      </c>
      <c r="S46" s="4">
        <f>MAX(S31:S42)</f>
        <v>0</v>
      </c>
      <c r="U46" s="9">
        <f>MAX(U31:U42)</f>
        <v>0</v>
      </c>
    </row>
    <row r="47" spans="1:21" x14ac:dyDescent="0.2">
      <c r="A47" s="3" t="s">
        <v>24</v>
      </c>
      <c r="C47" s="4">
        <f>MIN(C31:C42)</f>
        <v>0</v>
      </c>
      <c r="E47" s="4" t="s">
        <v>47</v>
      </c>
      <c r="G47" s="4">
        <f>MIN(G31:G42)</f>
        <v>0</v>
      </c>
      <c r="I47" s="4">
        <f>MIN(I31:I42)</f>
        <v>0</v>
      </c>
      <c r="K47" s="9">
        <f>MIN(K31:K42)</f>
        <v>0</v>
      </c>
      <c r="L47" s="9"/>
      <c r="M47" s="9">
        <f>MIN(M31:M42)</f>
        <v>0</v>
      </c>
      <c r="O47" s="4" t="s">
        <v>44</v>
      </c>
      <c r="Q47" s="9">
        <f>MIN(Q31:Q42)</f>
        <v>0</v>
      </c>
      <c r="S47" s="4">
        <f>MIN(S31:S42)</f>
        <v>0</v>
      </c>
      <c r="U47" s="9">
        <f>MIN(U31:U42)</f>
        <v>0</v>
      </c>
    </row>
    <row r="48" spans="1:21" ht="15.75" x14ac:dyDescent="0.25">
      <c r="A48" s="64" t="s">
        <v>0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</row>
    <row r="49" spans="1:25" ht="15.75" x14ac:dyDescent="0.25">
      <c r="A49" s="64" t="s">
        <v>1</v>
      </c>
      <c r="B49" s="64"/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</row>
    <row r="50" spans="1:25" ht="15.75" x14ac:dyDescent="0.25">
      <c r="A50" s="64" t="s">
        <v>42</v>
      </c>
      <c r="B50" s="64"/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</row>
    <row r="51" spans="1:25" ht="15.75" x14ac:dyDescent="0.25">
      <c r="A51" s="64" t="s">
        <v>60</v>
      </c>
      <c r="B51" s="64"/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</row>
    <row r="52" spans="1:25" x14ac:dyDescent="0.2">
      <c r="L52" s="3"/>
    </row>
    <row r="53" spans="1:25" x14ac:dyDescent="0.2">
      <c r="C53" s="3"/>
      <c r="D53" s="3"/>
      <c r="E53" s="3"/>
      <c r="J53" s="1" t="s">
        <v>3</v>
      </c>
      <c r="P53" s="1" t="s">
        <v>4</v>
      </c>
      <c r="S53" s="1" t="s">
        <v>5</v>
      </c>
      <c r="U53" s="3"/>
      <c r="W53" s="2" t="s">
        <v>6</v>
      </c>
      <c r="Y53" s="2" t="s">
        <v>48</v>
      </c>
    </row>
    <row r="54" spans="1:25" x14ac:dyDescent="0.2">
      <c r="A54" s="3" t="s">
        <v>60</v>
      </c>
      <c r="C54" s="4" t="s">
        <v>7</v>
      </c>
      <c r="D54" s="3"/>
      <c r="E54" s="5" t="s">
        <v>8</v>
      </c>
      <c r="J54" s="1" t="s">
        <v>9</v>
      </c>
      <c r="P54" s="1" t="s">
        <v>9</v>
      </c>
      <c r="S54" s="1" t="s">
        <v>10</v>
      </c>
      <c r="U54" s="1" t="s">
        <v>11</v>
      </c>
      <c r="W54" s="2" t="s">
        <v>12</v>
      </c>
    </row>
    <row r="55" spans="1:25" x14ac:dyDescent="0.2">
      <c r="A55" s="3" t="s">
        <v>13</v>
      </c>
      <c r="C55" s="4" t="s">
        <v>14</v>
      </c>
      <c r="E55" s="5" t="s">
        <v>15</v>
      </c>
      <c r="G55" s="1" t="s">
        <v>5</v>
      </c>
      <c r="I55" s="1" t="s">
        <v>16</v>
      </c>
      <c r="K55" s="1" t="s">
        <v>17</v>
      </c>
      <c r="M55" s="1" t="s">
        <v>18</v>
      </c>
      <c r="O55" s="1" t="s">
        <v>5</v>
      </c>
      <c r="Q55" s="1" t="s">
        <v>19</v>
      </c>
      <c r="S55" s="1" t="s">
        <v>20</v>
      </c>
      <c r="U55" s="1" t="s">
        <v>43</v>
      </c>
      <c r="W55" s="2" t="s">
        <v>21</v>
      </c>
      <c r="Y55" s="2" t="s">
        <v>20</v>
      </c>
    </row>
    <row r="56" spans="1:25" x14ac:dyDescent="0.2">
      <c r="A56" s="8">
        <v>41091</v>
      </c>
    </row>
    <row r="57" spans="1:25" x14ac:dyDescent="0.2">
      <c r="A57" s="8">
        <v>41122</v>
      </c>
      <c r="G57" s="9"/>
      <c r="H57" s="9"/>
      <c r="I57" s="9"/>
      <c r="J57" s="9"/>
      <c r="K57" s="9"/>
      <c r="L57" s="9"/>
      <c r="M57" s="9"/>
      <c r="N57" s="9"/>
      <c r="O57" s="9"/>
      <c r="S57" s="5"/>
      <c r="U57" s="4"/>
    </row>
    <row r="58" spans="1:25" x14ac:dyDescent="0.2">
      <c r="A58" s="8">
        <v>41163</v>
      </c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S58" s="5"/>
      <c r="U58" s="4"/>
    </row>
    <row r="59" spans="1:25" x14ac:dyDescent="0.2">
      <c r="A59" s="8">
        <v>41193</v>
      </c>
      <c r="G59" s="9"/>
      <c r="H59" s="9"/>
      <c r="I59" s="9"/>
      <c r="J59" s="9"/>
      <c r="K59" s="9"/>
      <c r="L59" s="9"/>
      <c r="M59" s="9"/>
      <c r="N59" s="9"/>
      <c r="O59" s="9"/>
      <c r="S59" s="5"/>
      <c r="U59" s="4"/>
    </row>
    <row r="60" spans="1:25" x14ac:dyDescent="0.2">
      <c r="A60" s="8">
        <v>41224</v>
      </c>
      <c r="G60" s="9"/>
      <c r="H60" s="9"/>
      <c r="I60" s="9"/>
      <c r="J60" s="9"/>
      <c r="K60" s="9"/>
      <c r="L60" s="9"/>
      <c r="M60" s="9"/>
      <c r="N60" s="9"/>
      <c r="O60" s="9"/>
      <c r="S60" s="5"/>
      <c r="U60" s="4"/>
    </row>
    <row r="61" spans="1:25" x14ac:dyDescent="0.2">
      <c r="A61" s="8">
        <v>41254</v>
      </c>
      <c r="G61" s="9"/>
      <c r="I61" s="9"/>
      <c r="J61" s="9"/>
      <c r="K61" s="9"/>
      <c r="M61" s="9"/>
      <c r="N61" s="9"/>
      <c r="O61" s="9"/>
      <c r="S61" s="5"/>
      <c r="U61" s="4"/>
    </row>
    <row r="62" spans="1:25" x14ac:dyDescent="0.2">
      <c r="A62" s="8">
        <v>41286</v>
      </c>
      <c r="G62" s="9"/>
      <c r="I62" s="9"/>
      <c r="J62" s="9"/>
      <c r="K62" s="9"/>
      <c r="L62" s="9"/>
      <c r="M62" s="9"/>
      <c r="N62" s="9"/>
      <c r="O62" s="9"/>
      <c r="S62" s="5"/>
      <c r="U62" s="4"/>
      <c r="W62" s="10"/>
    </row>
    <row r="63" spans="1:25" x14ac:dyDescent="0.2">
      <c r="A63" s="8">
        <v>41317</v>
      </c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S63" s="5"/>
    </row>
    <row r="64" spans="1:25" x14ac:dyDescent="0.2">
      <c r="A64" s="8">
        <v>41345</v>
      </c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S64" s="5"/>
      <c r="U64" s="4"/>
    </row>
    <row r="65" spans="1:25" x14ac:dyDescent="0.2">
      <c r="A65" s="8">
        <v>41376</v>
      </c>
      <c r="G65" s="9"/>
      <c r="H65" s="9"/>
      <c r="I65" s="9"/>
      <c r="J65" s="9"/>
      <c r="K65" s="9"/>
      <c r="L65" s="9"/>
      <c r="M65" s="9"/>
      <c r="N65" s="9"/>
      <c r="O65" s="9"/>
      <c r="S65" s="5"/>
      <c r="U65" s="4"/>
      <c r="Y65" s="17"/>
    </row>
    <row r="66" spans="1:25" x14ac:dyDescent="0.2">
      <c r="A66" s="8">
        <v>41406</v>
      </c>
      <c r="G66" s="9"/>
      <c r="H66" s="9"/>
      <c r="I66" s="9"/>
      <c r="J66" s="9"/>
      <c r="K66" s="9"/>
      <c r="L66" s="9"/>
      <c r="M66" s="9"/>
      <c r="O66" s="9"/>
      <c r="S66" s="5"/>
      <c r="U66" s="4"/>
      <c r="Y66" s="17"/>
    </row>
    <row r="67" spans="1:25" x14ac:dyDescent="0.2">
      <c r="A67" s="8">
        <v>41437</v>
      </c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5"/>
      <c r="T67" s="9"/>
      <c r="U67" s="4"/>
    </row>
    <row r="68" spans="1:25" x14ac:dyDescent="0.2">
      <c r="A68" s="8"/>
      <c r="G68" s="9"/>
      <c r="I68" s="9"/>
      <c r="J68" s="9"/>
      <c r="K68" s="9"/>
      <c r="M68" s="9"/>
      <c r="O68" s="9"/>
      <c r="S68" s="5"/>
    </row>
    <row r="69" spans="1:25" x14ac:dyDescent="0.2">
      <c r="S69" s="5"/>
    </row>
    <row r="70" spans="1:25" x14ac:dyDescent="0.2">
      <c r="A70" s="3" t="s">
        <v>22</v>
      </c>
      <c r="C70" s="4" t="e">
        <f>AVERAGE(C57:C68)</f>
        <v>#DIV/0!</v>
      </c>
      <c r="E70" s="9" t="e">
        <f>AVERAGE(E57:E68)</f>
        <v>#DIV/0!</v>
      </c>
      <c r="G70" s="9" t="e">
        <f>AVERAGE(G57:G68)</f>
        <v>#DIV/0!</v>
      </c>
      <c r="I70" s="9" t="e">
        <f>AVERAGE(I57:I68)</f>
        <v>#DIV/0!</v>
      </c>
      <c r="K70" s="9" t="e">
        <f>AVERAGE(K57:K68)</f>
        <v>#DIV/0!</v>
      </c>
      <c r="M70" s="9" t="e">
        <f>AVERAGE(M57:M68)</f>
        <v>#DIV/0!</v>
      </c>
      <c r="N70" s="9"/>
      <c r="O70" s="9" t="e">
        <f>AVERAGE(O57:O68)</f>
        <v>#DIV/0!</v>
      </c>
      <c r="P70" s="9"/>
      <c r="Q70" s="9" t="e">
        <f>AVERAGE(Q57:Q68)</f>
        <v>#DIV/0!</v>
      </c>
      <c r="S70" s="5" t="e">
        <f>AVERAGE(S57:S68)</f>
        <v>#DIV/0!</v>
      </c>
      <c r="U70" s="4" t="e">
        <f>AVERAGE(U57:U68)</f>
        <v>#DIV/0!</v>
      </c>
    </row>
    <row r="71" spans="1:25" x14ac:dyDescent="0.2">
      <c r="E71" s="9"/>
      <c r="G71" s="9"/>
      <c r="I71" s="9"/>
      <c r="K71" s="9"/>
      <c r="M71" s="9"/>
      <c r="N71" s="9"/>
      <c r="O71" s="9"/>
      <c r="P71" s="9"/>
      <c r="Q71" s="9"/>
      <c r="S71" s="5"/>
      <c r="U71" s="4"/>
    </row>
    <row r="72" spans="1:25" x14ac:dyDescent="0.2">
      <c r="A72" s="3" t="s">
        <v>23</v>
      </c>
      <c r="C72" s="4">
        <f>MAX(C57:C68)</f>
        <v>0</v>
      </c>
      <c r="E72" s="9">
        <f>MAX(E57:E68)</f>
        <v>0</v>
      </c>
      <c r="G72" s="9">
        <f>MAX(G57:G68)</f>
        <v>0</v>
      </c>
      <c r="I72" s="9">
        <f>MAX(I57:I68)</f>
        <v>0</v>
      </c>
      <c r="K72" s="9">
        <f>MAX(K57:K68)</f>
        <v>0</v>
      </c>
      <c r="M72" s="9">
        <f>MAX(M57:M68)</f>
        <v>0</v>
      </c>
      <c r="N72" s="9"/>
      <c r="O72" s="9">
        <f>MAX(O57:O68)</f>
        <v>0</v>
      </c>
      <c r="P72" s="9"/>
      <c r="Q72" s="9">
        <f>MAX(Q57:Q68)</f>
        <v>0</v>
      </c>
      <c r="S72" s="5">
        <f>MAX(S57:S68)</f>
        <v>0</v>
      </c>
      <c r="U72" s="4">
        <f>MAX(U57:U68)</f>
        <v>0</v>
      </c>
    </row>
    <row r="73" spans="1:25" x14ac:dyDescent="0.2">
      <c r="A73" s="3" t="s">
        <v>24</v>
      </c>
      <c r="C73" s="4">
        <f>MIN(C57:C68)</f>
        <v>0</v>
      </c>
      <c r="E73" s="9">
        <f>MIN(E57:E68)</f>
        <v>0</v>
      </c>
      <c r="G73" s="9">
        <f>MIN(G57:G68)</f>
        <v>0</v>
      </c>
      <c r="I73" s="9">
        <f>MIN(I57:I68)</f>
        <v>0</v>
      </c>
      <c r="K73" s="9">
        <f>MIN(K57:K68)</f>
        <v>0</v>
      </c>
      <c r="M73" s="9">
        <f>MIN(M57:M68)</f>
        <v>0</v>
      </c>
      <c r="N73" s="9"/>
      <c r="O73" s="9">
        <f>MIN(O57:O68)</f>
        <v>0</v>
      </c>
      <c r="P73" s="9"/>
      <c r="Q73" s="9">
        <f>MIN(Q57:Q68)</f>
        <v>0</v>
      </c>
      <c r="S73" s="5">
        <f>MIN(S57:S68)</f>
        <v>0</v>
      </c>
      <c r="U73" s="4">
        <f>MIN(U57:U68)</f>
        <v>0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3" t="s">
        <v>60</v>
      </c>
      <c r="C75" s="1" t="s">
        <v>25</v>
      </c>
      <c r="E75" s="1" t="s">
        <v>26</v>
      </c>
      <c r="G75" s="1" t="s">
        <v>27</v>
      </c>
      <c r="I75" s="1" t="s">
        <v>28</v>
      </c>
      <c r="J75" s="3"/>
      <c r="K75" s="1" t="s">
        <v>29</v>
      </c>
      <c r="M75" s="1" t="s">
        <v>30</v>
      </c>
      <c r="O75" s="1" t="s">
        <v>31</v>
      </c>
      <c r="P75" s="3"/>
      <c r="Q75" s="11" t="s">
        <v>32</v>
      </c>
      <c r="S75" s="1" t="s">
        <v>33</v>
      </c>
      <c r="U75" s="1" t="s">
        <v>34</v>
      </c>
    </row>
    <row r="76" spans="1:25" x14ac:dyDescent="0.2">
      <c r="A76" s="3" t="s">
        <v>13</v>
      </c>
      <c r="C76" s="1" t="s">
        <v>35</v>
      </c>
      <c r="E76" s="1" t="s">
        <v>35</v>
      </c>
      <c r="G76" s="1" t="s">
        <v>35</v>
      </c>
      <c r="I76" s="1" t="s">
        <v>36</v>
      </c>
      <c r="K76" s="1" t="s">
        <v>20</v>
      </c>
      <c r="M76" s="1" t="s">
        <v>37</v>
      </c>
      <c r="O76" s="1" t="s">
        <v>20</v>
      </c>
      <c r="Q76" s="4" t="s">
        <v>38</v>
      </c>
      <c r="S76" s="1" t="s">
        <v>39</v>
      </c>
      <c r="U76" s="1" t="s">
        <v>40</v>
      </c>
    </row>
    <row r="77" spans="1:25" x14ac:dyDescent="0.2">
      <c r="A77" s="8">
        <v>41091</v>
      </c>
      <c r="C77" s="1"/>
      <c r="E77" s="1"/>
      <c r="G77" s="5"/>
      <c r="Q77" s="9"/>
    </row>
    <row r="78" spans="1:25" x14ac:dyDescent="0.2">
      <c r="A78" s="8">
        <v>41122</v>
      </c>
      <c r="D78" s="4"/>
      <c r="E78" s="4"/>
      <c r="G78" s="4"/>
      <c r="I78" s="4"/>
      <c r="K78" s="5"/>
      <c r="L78" s="9"/>
      <c r="M78" s="5"/>
      <c r="O78" s="4"/>
      <c r="Q78" s="9"/>
      <c r="S78" s="4"/>
    </row>
    <row r="79" spans="1:25" x14ac:dyDescent="0.2">
      <c r="A79" s="8">
        <v>41163</v>
      </c>
      <c r="D79" s="4"/>
      <c r="E79" s="4"/>
      <c r="G79" s="4"/>
      <c r="I79" s="4"/>
      <c r="K79" s="5"/>
      <c r="L79" s="9"/>
      <c r="M79" s="5"/>
      <c r="O79" s="4"/>
      <c r="S79" s="4"/>
    </row>
    <row r="80" spans="1:25" x14ac:dyDescent="0.2">
      <c r="A80" s="8">
        <v>41193</v>
      </c>
      <c r="E80" s="4"/>
      <c r="G80" s="4"/>
      <c r="I80" s="4"/>
      <c r="K80" s="5"/>
      <c r="L80" s="9"/>
      <c r="M80" s="5"/>
      <c r="O80" s="4"/>
      <c r="S80" s="4"/>
    </row>
    <row r="81" spans="1:21" x14ac:dyDescent="0.2">
      <c r="A81" s="8">
        <v>41224</v>
      </c>
      <c r="E81" s="4"/>
      <c r="G81" s="4"/>
      <c r="I81" s="4"/>
      <c r="K81" s="5"/>
      <c r="L81" s="9"/>
      <c r="M81" s="5"/>
      <c r="O81" s="4"/>
      <c r="S81" s="4"/>
    </row>
    <row r="82" spans="1:21" x14ac:dyDescent="0.2">
      <c r="A82" s="8">
        <v>41254</v>
      </c>
      <c r="E82" s="4"/>
      <c r="G82" s="4"/>
      <c r="I82" s="4"/>
      <c r="K82" s="5"/>
      <c r="L82" s="9"/>
      <c r="M82" s="5"/>
      <c r="O82" s="4"/>
      <c r="S82" s="4"/>
    </row>
    <row r="83" spans="1:21" x14ac:dyDescent="0.2">
      <c r="A83" s="8">
        <v>41286</v>
      </c>
      <c r="D83" s="4"/>
      <c r="E83" s="4"/>
      <c r="G83" s="4"/>
      <c r="I83" s="4"/>
      <c r="K83" s="5"/>
      <c r="L83" s="9"/>
      <c r="M83" s="5"/>
      <c r="O83" s="4"/>
      <c r="Q83" s="9"/>
      <c r="S83" s="4"/>
    </row>
    <row r="84" spans="1:21" x14ac:dyDescent="0.2">
      <c r="A84" s="8">
        <v>41317</v>
      </c>
      <c r="E84" s="4"/>
      <c r="G84" s="4"/>
      <c r="I84" s="4"/>
      <c r="K84" s="5"/>
      <c r="L84" s="9"/>
      <c r="M84" s="5"/>
      <c r="O84" s="4"/>
    </row>
    <row r="85" spans="1:21" x14ac:dyDescent="0.2">
      <c r="A85" s="8">
        <v>41345</v>
      </c>
      <c r="E85" s="4"/>
      <c r="G85" s="12"/>
      <c r="I85" s="4"/>
      <c r="K85" s="5"/>
      <c r="L85" s="9"/>
      <c r="M85" s="5"/>
      <c r="O85" s="4"/>
      <c r="Q85" s="9"/>
      <c r="S85" s="4"/>
    </row>
    <row r="86" spans="1:21" x14ac:dyDescent="0.2">
      <c r="A86" s="8">
        <v>41376</v>
      </c>
      <c r="D86" s="3"/>
      <c r="E86" s="4"/>
      <c r="G86" s="4"/>
      <c r="I86" s="4"/>
      <c r="K86" s="5"/>
      <c r="L86" s="9"/>
      <c r="M86" s="5"/>
      <c r="O86" s="4"/>
    </row>
    <row r="87" spans="1:21" x14ac:dyDescent="0.2">
      <c r="A87" s="8">
        <v>41406</v>
      </c>
      <c r="E87" s="4"/>
      <c r="G87" s="4"/>
      <c r="I87" s="4"/>
      <c r="K87" s="5"/>
      <c r="L87" s="9"/>
      <c r="M87" s="5"/>
      <c r="O87" s="4"/>
      <c r="Q87" s="9"/>
    </row>
    <row r="88" spans="1:21" x14ac:dyDescent="0.2">
      <c r="A88" s="8">
        <v>41437</v>
      </c>
      <c r="E88" s="4"/>
      <c r="G88" s="4"/>
      <c r="I88" s="4"/>
      <c r="K88" s="5"/>
      <c r="L88" s="9"/>
      <c r="M88" s="5"/>
      <c r="O88" s="4"/>
      <c r="Q88" s="9"/>
    </row>
    <row r="89" spans="1:21" x14ac:dyDescent="0.2">
      <c r="A89" s="8"/>
      <c r="E89" s="4"/>
      <c r="G89" s="4"/>
      <c r="I89" s="4"/>
      <c r="K89" s="5"/>
      <c r="L89" s="9"/>
      <c r="M89" s="5"/>
      <c r="O89" s="4"/>
      <c r="Q89" s="9"/>
      <c r="S89" s="4"/>
    </row>
    <row r="90" spans="1:21" x14ac:dyDescent="0.2">
      <c r="E90" s="14"/>
      <c r="G90" s="5"/>
      <c r="K90" s="5"/>
      <c r="L90" s="9"/>
      <c r="M90" s="5"/>
      <c r="S90" s="4"/>
    </row>
    <row r="91" spans="1:21" x14ac:dyDescent="0.2">
      <c r="A91" s="3" t="s">
        <v>22</v>
      </c>
      <c r="C91" s="4" t="e">
        <f>AVERAGE(C78:C89)</f>
        <v>#DIV/0!</v>
      </c>
      <c r="E91" s="4" t="e">
        <f>AVERAGE(E78:E89)</f>
        <v>#DIV/0!</v>
      </c>
      <c r="G91" s="4" t="e">
        <f>AVERAGE(G78:G89)</f>
        <v>#DIV/0!</v>
      </c>
      <c r="I91" s="4" t="e">
        <f>AVERAGE(I78:I89)</f>
        <v>#DIV/0!</v>
      </c>
      <c r="K91" s="5" t="e">
        <f>AVERAGE(K78:K89)</f>
        <v>#DIV/0!</v>
      </c>
      <c r="L91" s="9"/>
      <c r="M91" s="5" t="e">
        <f>AVERAGE(M78:M89)</f>
        <v>#DIV/0!</v>
      </c>
      <c r="O91" s="5" t="e">
        <f>AVERAGE(O78:O89)</f>
        <v>#DIV/0!</v>
      </c>
      <c r="Q91" s="9" t="e">
        <f>AVERAGE(Q78:Q89)</f>
        <v>#DIV/0!</v>
      </c>
      <c r="S91" s="4" t="e">
        <f>AVERAGE(S78:S89)</f>
        <v>#DIV/0!</v>
      </c>
      <c r="U91" s="9" t="e">
        <f>AVERAGE(U78:U89)</f>
        <v>#DIV/0!</v>
      </c>
    </row>
    <row r="92" spans="1:21" x14ac:dyDescent="0.2">
      <c r="E92" s="4"/>
      <c r="G92" s="4"/>
      <c r="I92" s="4"/>
      <c r="K92" s="9"/>
      <c r="L92" s="9"/>
      <c r="M92" s="9"/>
      <c r="O92" s="9"/>
      <c r="Q92" s="9"/>
      <c r="S92" s="4"/>
      <c r="U92" s="9"/>
    </row>
    <row r="93" spans="1:21" x14ac:dyDescent="0.2">
      <c r="A93" s="3" t="s">
        <v>23</v>
      </c>
      <c r="C93" s="4">
        <f>MAX(C78:C89)</f>
        <v>0</v>
      </c>
      <c r="E93" s="4">
        <f>MAX(E78:E89)</f>
        <v>0</v>
      </c>
      <c r="G93" s="4">
        <f>MAX(G78:G89)</f>
        <v>0</v>
      </c>
      <c r="I93" s="4">
        <f>MAX(I78:I89)</f>
        <v>0</v>
      </c>
      <c r="K93" s="9">
        <f>MAX(K78:K89)</f>
        <v>0</v>
      </c>
      <c r="L93" s="9"/>
      <c r="M93" s="9">
        <f>MAX(M78:M89)</f>
        <v>0</v>
      </c>
      <c r="O93" s="9">
        <f>MAX(O78:O89)</f>
        <v>0</v>
      </c>
      <c r="Q93" s="9">
        <f>MAX(Q78:Q89)</f>
        <v>0</v>
      </c>
      <c r="S93" s="4">
        <f>MAX(S78:S89)</f>
        <v>0</v>
      </c>
      <c r="U93" s="9">
        <f>MAX(U78:U89)</f>
        <v>0</v>
      </c>
    </row>
    <row r="94" spans="1:21" x14ac:dyDescent="0.2">
      <c r="A94" s="3" t="s">
        <v>24</v>
      </c>
      <c r="C94" s="4">
        <f>MIN(C78:C89)</f>
        <v>0</v>
      </c>
      <c r="E94" s="4">
        <f>MIN(E78:E89)</f>
        <v>0</v>
      </c>
      <c r="G94" s="4">
        <f>MIN(G78:G89)</f>
        <v>0</v>
      </c>
      <c r="I94" s="4">
        <f>MIN(I78:I89)</f>
        <v>0</v>
      </c>
      <c r="K94" s="9">
        <f>MIN(K78:K89)</f>
        <v>0</v>
      </c>
      <c r="L94" s="9"/>
      <c r="M94" s="9">
        <f>MIN(M78:M89)</f>
        <v>0</v>
      </c>
      <c r="O94" s="9">
        <f>MIN(O78:O89)</f>
        <v>0</v>
      </c>
      <c r="Q94" s="9">
        <f>MIN(Q78:Q89)</f>
        <v>0</v>
      </c>
      <c r="S94" s="4">
        <f>MIN(S78:S89)</f>
        <v>0</v>
      </c>
      <c r="U94" s="9">
        <f>MIN(U78:U89)</f>
        <v>0</v>
      </c>
    </row>
    <row r="96" spans="1:21" x14ac:dyDescent="0.2">
      <c r="C96" s="11" t="s">
        <v>57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"/>
  <sheetViews>
    <sheetView workbookViewId="0">
      <selection activeCell="K91" sqref="K91:M94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48"/>
      <c r="W1" s="49"/>
      <c r="X1" s="49"/>
      <c r="Y1" s="49"/>
    </row>
    <row r="2" spans="1:25" ht="15.75" x14ac:dyDescent="0.25">
      <c r="A2" s="66" t="s">
        <v>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48"/>
      <c r="W2" s="49"/>
      <c r="X2" s="49"/>
      <c r="Y2" s="49"/>
    </row>
    <row r="3" spans="1:25" ht="15.75" x14ac:dyDescent="0.25">
      <c r="A3" s="66" t="s">
        <v>2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48"/>
      <c r="W3" s="49"/>
      <c r="X3" s="49"/>
      <c r="Y3" s="49"/>
    </row>
    <row r="4" spans="1:25" ht="15.75" x14ac:dyDescent="0.25">
      <c r="A4" s="67" t="s">
        <v>50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21"/>
      <c r="W4" s="22"/>
      <c r="X4" s="22"/>
      <c r="Y4" s="22"/>
    </row>
    <row r="5" spans="1:25" x14ac:dyDescent="0.2">
      <c r="L5" s="3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2010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40179</v>
      </c>
      <c r="B9" s="23"/>
      <c r="C9" s="27">
        <v>8.1300000000000008</v>
      </c>
      <c r="D9" s="24"/>
      <c r="E9" s="28">
        <v>53.7</v>
      </c>
      <c r="F9" s="24"/>
      <c r="G9" s="30">
        <v>131</v>
      </c>
      <c r="H9" s="24"/>
      <c r="I9" s="30">
        <v>61</v>
      </c>
      <c r="J9" s="30"/>
      <c r="K9" s="30">
        <v>70</v>
      </c>
      <c r="L9" s="30"/>
      <c r="M9" s="30">
        <v>63</v>
      </c>
      <c r="N9" s="30"/>
      <c r="O9" s="30">
        <v>68</v>
      </c>
      <c r="P9" s="30"/>
      <c r="Q9" s="30">
        <v>0</v>
      </c>
      <c r="R9" s="24"/>
      <c r="S9" s="28">
        <v>3.4</v>
      </c>
      <c r="T9" s="24"/>
      <c r="U9" s="27">
        <v>0.91</v>
      </c>
      <c r="V9" s="24"/>
      <c r="W9" s="25" t="s">
        <v>49</v>
      </c>
      <c r="X9" s="25"/>
      <c r="Y9" s="25">
        <v>10.9</v>
      </c>
    </row>
    <row r="10" spans="1:25" x14ac:dyDescent="0.2">
      <c r="A10" s="29">
        <v>40210</v>
      </c>
      <c r="B10" s="23"/>
      <c r="C10" s="27">
        <v>8.16</v>
      </c>
      <c r="D10" s="24"/>
      <c r="E10" s="28">
        <v>52.9</v>
      </c>
      <c r="F10" s="24"/>
      <c r="G10" s="30">
        <v>134</v>
      </c>
      <c r="H10" s="24"/>
      <c r="I10" s="30">
        <v>61</v>
      </c>
      <c r="J10" s="30"/>
      <c r="K10" s="30">
        <v>73</v>
      </c>
      <c r="L10" s="30"/>
      <c r="M10" s="30">
        <v>62</v>
      </c>
      <c r="N10" s="30"/>
      <c r="O10" s="30">
        <v>72</v>
      </c>
      <c r="P10" s="30"/>
      <c r="Q10" s="30">
        <v>0</v>
      </c>
      <c r="R10" s="24"/>
      <c r="S10" s="28">
        <v>3.1</v>
      </c>
      <c r="T10" s="24"/>
      <c r="U10" s="27">
        <v>0.97</v>
      </c>
      <c r="V10" s="24"/>
      <c r="W10" s="25" t="s">
        <v>49</v>
      </c>
      <c r="X10" s="25"/>
      <c r="Y10" s="25">
        <v>11.6</v>
      </c>
    </row>
    <row r="11" spans="1:25" x14ac:dyDescent="0.2">
      <c r="A11" s="29">
        <v>40238</v>
      </c>
      <c r="B11" s="23"/>
      <c r="C11" s="27">
        <v>8.17</v>
      </c>
      <c r="D11" s="24"/>
      <c r="E11" s="28">
        <v>50.1</v>
      </c>
      <c r="F11" s="24"/>
      <c r="G11" s="30">
        <v>128</v>
      </c>
      <c r="H11" s="24"/>
      <c r="I11" s="31">
        <v>60</v>
      </c>
      <c r="J11" s="24"/>
      <c r="K11" s="31">
        <v>68</v>
      </c>
      <c r="L11" s="30"/>
      <c r="M11" s="31">
        <v>58</v>
      </c>
      <c r="N11" s="31"/>
      <c r="O11" s="31">
        <v>70</v>
      </c>
      <c r="P11" s="31"/>
      <c r="Q11" s="30">
        <v>0</v>
      </c>
      <c r="R11" s="24"/>
      <c r="S11" s="28">
        <v>3.3</v>
      </c>
      <c r="T11" s="24"/>
      <c r="U11" s="27">
        <v>0.95</v>
      </c>
      <c r="V11" s="24"/>
      <c r="W11" s="25" t="s">
        <v>49</v>
      </c>
      <c r="X11" s="25"/>
      <c r="Y11" s="32">
        <v>11</v>
      </c>
    </row>
    <row r="12" spans="1:25" x14ac:dyDescent="0.2">
      <c r="A12" s="29">
        <v>40269</v>
      </c>
      <c r="B12" s="23"/>
      <c r="C12" s="27">
        <v>8.25</v>
      </c>
      <c r="D12" s="24"/>
      <c r="E12" s="28">
        <v>50</v>
      </c>
      <c r="F12" s="24"/>
      <c r="G12" s="30">
        <v>125</v>
      </c>
      <c r="H12" s="30"/>
      <c r="I12" s="30">
        <v>60</v>
      </c>
      <c r="J12" s="30"/>
      <c r="K12" s="30">
        <v>65</v>
      </c>
      <c r="L12" s="24"/>
      <c r="M12" s="30">
        <v>58</v>
      </c>
      <c r="N12" s="30"/>
      <c r="O12" s="30">
        <v>68</v>
      </c>
      <c r="P12" s="24"/>
      <c r="Q12" s="24">
        <v>0</v>
      </c>
      <c r="R12" s="24"/>
      <c r="S12" s="28">
        <v>3.4</v>
      </c>
      <c r="T12" s="24"/>
      <c r="U12" s="27">
        <v>0.95</v>
      </c>
      <c r="V12" s="24"/>
      <c r="W12" s="25" t="s">
        <v>49</v>
      </c>
      <c r="X12" s="25"/>
      <c r="Y12" s="25">
        <v>9.8000000000000007</v>
      </c>
    </row>
    <row r="13" spans="1:25" x14ac:dyDescent="0.2">
      <c r="A13" s="29">
        <v>40299</v>
      </c>
      <c r="B13" s="23"/>
      <c r="C13" s="27">
        <v>8.2100000000000009</v>
      </c>
      <c r="D13" s="24"/>
      <c r="E13" s="28">
        <v>53.8</v>
      </c>
      <c r="F13" s="24"/>
      <c r="G13" s="30">
        <v>123</v>
      </c>
      <c r="H13" s="30"/>
      <c r="I13" s="30">
        <v>57</v>
      </c>
      <c r="J13" s="30"/>
      <c r="K13" s="30">
        <v>66</v>
      </c>
      <c r="L13" s="30"/>
      <c r="M13" s="30">
        <v>58</v>
      </c>
      <c r="N13" s="30"/>
      <c r="O13" s="30">
        <v>65</v>
      </c>
      <c r="P13" s="30"/>
      <c r="Q13" s="30">
        <v>0</v>
      </c>
      <c r="R13" s="30"/>
      <c r="S13" s="28">
        <v>3.4</v>
      </c>
      <c r="T13" s="24"/>
      <c r="U13" s="27">
        <v>0.97</v>
      </c>
      <c r="V13" s="24"/>
      <c r="W13" s="25" t="s">
        <v>49</v>
      </c>
      <c r="X13" s="25"/>
      <c r="Y13" s="25">
        <v>9.8000000000000007</v>
      </c>
    </row>
    <row r="14" spans="1:25" x14ac:dyDescent="0.2">
      <c r="A14" s="29">
        <v>40330</v>
      </c>
      <c r="B14" s="23"/>
      <c r="C14" s="27">
        <v>8.26</v>
      </c>
      <c r="D14" s="24"/>
      <c r="E14" s="28">
        <v>60.6</v>
      </c>
      <c r="F14" s="24"/>
      <c r="G14" s="30">
        <v>116</v>
      </c>
      <c r="H14" s="30"/>
      <c r="I14" s="30">
        <v>55</v>
      </c>
      <c r="J14" s="30"/>
      <c r="K14" s="30">
        <v>61</v>
      </c>
      <c r="L14" s="30"/>
      <c r="M14" s="30">
        <v>54</v>
      </c>
      <c r="N14" s="30"/>
      <c r="O14" s="30">
        <v>62</v>
      </c>
      <c r="P14" s="30"/>
      <c r="Q14" s="30">
        <v>0</v>
      </c>
      <c r="R14" s="24"/>
      <c r="S14" s="28">
        <v>3.3</v>
      </c>
      <c r="T14" s="24"/>
      <c r="U14" s="27">
        <v>0.2</v>
      </c>
      <c r="V14" s="24"/>
      <c r="W14" s="25" t="s">
        <v>49</v>
      </c>
      <c r="X14" s="25"/>
      <c r="Y14" s="25">
        <v>9.3000000000000007</v>
      </c>
    </row>
    <row r="15" spans="1:25" x14ac:dyDescent="0.2">
      <c r="A15" s="29">
        <v>40368</v>
      </c>
      <c r="B15" s="23"/>
      <c r="C15" s="27">
        <v>8.27</v>
      </c>
      <c r="D15" s="24"/>
      <c r="E15" s="28">
        <v>64.8</v>
      </c>
      <c r="F15" s="24"/>
      <c r="G15" s="30">
        <v>110</v>
      </c>
      <c r="H15" s="30"/>
      <c r="I15" s="30">
        <v>55</v>
      </c>
      <c r="J15" s="30"/>
      <c r="K15" s="30">
        <v>55</v>
      </c>
      <c r="L15" s="30"/>
      <c r="M15" s="30">
        <v>49</v>
      </c>
      <c r="N15" s="30"/>
      <c r="O15" s="30">
        <v>62</v>
      </c>
      <c r="P15" s="24"/>
      <c r="Q15" s="24">
        <v>0</v>
      </c>
      <c r="R15" s="24"/>
      <c r="S15" s="28">
        <v>3.25</v>
      </c>
      <c r="T15" s="24"/>
      <c r="U15" s="27">
        <v>0.23</v>
      </c>
      <c r="V15" s="24"/>
      <c r="W15" s="25" t="s">
        <v>49</v>
      </c>
      <c r="X15" s="25"/>
      <c r="Y15" s="25">
        <v>8.39</v>
      </c>
    </row>
    <row r="16" spans="1:25" x14ac:dyDescent="0.2">
      <c r="A16" s="29">
        <v>40399</v>
      </c>
      <c r="B16" s="23"/>
      <c r="C16" s="27">
        <v>8.14</v>
      </c>
      <c r="D16" s="24"/>
      <c r="E16" s="28">
        <v>67.400000000000006</v>
      </c>
      <c r="F16" s="24"/>
      <c r="G16" s="30">
        <v>107</v>
      </c>
      <c r="H16" s="24"/>
      <c r="I16" s="30">
        <v>54</v>
      </c>
      <c r="J16" s="24"/>
      <c r="K16" s="30">
        <v>53</v>
      </c>
      <c r="L16" s="30"/>
      <c r="M16" s="30">
        <v>46</v>
      </c>
      <c r="N16" s="30"/>
      <c r="O16" s="30">
        <v>61</v>
      </c>
      <c r="P16" s="24"/>
      <c r="Q16" s="24">
        <v>0</v>
      </c>
      <c r="R16" s="24"/>
      <c r="S16" s="28">
        <v>3.3</v>
      </c>
      <c r="T16" s="24"/>
      <c r="U16" s="27">
        <v>0.93</v>
      </c>
      <c r="V16" s="24"/>
      <c r="W16" s="25" t="s">
        <v>49</v>
      </c>
      <c r="X16" s="25"/>
      <c r="Y16" s="25">
        <v>8.8000000000000007</v>
      </c>
    </row>
    <row r="17" spans="1:25" x14ac:dyDescent="0.2">
      <c r="A17" s="29">
        <v>40430</v>
      </c>
      <c r="B17" s="23"/>
      <c r="C17" s="27">
        <v>8.11</v>
      </c>
      <c r="D17" s="24"/>
      <c r="E17" s="28">
        <v>67.099999999999994</v>
      </c>
      <c r="F17" s="24"/>
      <c r="G17" s="30">
        <v>105</v>
      </c>
      <c r="H17" s="30"/>
      <c r="I17" s="30">
        <v>55</v>
      </c>
      <c r="J17" s="30"/>
      <c r="K17" s="30">
        <v>50</v>
      </c>
      <c r="L17" s="30"/>
      <c r="M17" s="30">
        <v>47</v>
      </c>
      <c r="N17" s="30"/>
      <c r="O17" s="30">
        <v>58</v>
      </c>
      <c r="P17" s="24"/>
      <c r="Q17" s="24">
        <v>0</v>
      </c>
      <c r="R17" s="24"/>
      <c r="S17" s="28">
        <v>3.13</v>
      </c>
      <c r="T17" s="24"/>
      <c r="U17" s="27">
        <v>0.93</v>
      </c>
      <c r="V17" s="24"/>
      <c r="W17" s="25" t="s">
        <v>49</v>
      </c>
      <c r="X17" s="25"/>
      <c r="Y17" s="25">
        <v>9.9</v>
      </c>
    </row>
    <row r="18" spans="1:25" x14ac:dyDescent="0.2">
      <c r="A18" s="29">
        <v>40460</v>
      </c>
      <c r="B18" s="23"/>
      <c r="C18" s="27">
        <v>8.2100000000000009</v>
      </c>
      <c r="D18" s="24"/>
      <c r="E18" s="28">
        <v>64.099999999999994</v>
      </c>
      <c r="F18" s="24"/>
      <c r="G18" s="30">
        <v>115</v>
      </c>
      <c r="H18" s="30"/>
      <c r="I18" s="30">
        <v>60</v>
      </c>
      <c r="J18" s="30"/>
      <c r="K18" s="30">
        <v>56</v>
      </c>
      <c r="L18" s="30"/>
      <c r="M18" s="30">
        <v>48</v>
      </c>
      <c r="N18" s="30"/>
      <c r="O18" s="30">
        <v>67</v>
      </c>
      <c r="P18" s="24"/>
      <c r="Q18" s="24">
        <v>0</v>
      </c>
      <c r="R18" s="24"/>
      <c r="S18" s="28">
        <v>3.2</v>
      </c>
      <c r="T18" s="24"/>
      <c r="U18" s="27">
        <v>1</v>
      </c>
      <c r="V18" s="24"/>
      <c r="W18" s="25" t="s">
        <v>49</v>
      </c>
      <c r="X18" s="25"/>
      <c r="Y18" s="25">
        <v>10.5</v>
      </c>
    </row>
    <row r="19" spans="1:25" x14ac:dyDescent="0.2">
      <c r="A19" s="29">
        <v>40491</v>
      </c>
      <c r="B19" s="23"/>
      <c r="C19" s="27">
        <v>8.14</v>
      </c>
      <c r="D19" s="24"/>
      <c r="E19" s="28">
        <v>61.4</v>
      </c>
      <c r="F19" s="24"/>
      <c r="G19" s="30">
        <v>124</v>
      </c>
      <c r="H19" s="30"/>
      <c r="I19" s="30">
        <v>59</v>
      </c>
      <c r="J19" s="30"/>
      <c r="K19" s="30">
        <v>65</v>
      </c>
      <c r="L19" s="30"/>
      <c r="M19" s="30">
        <v>51</v>
      </c>
      <c r="N19" s="30"/>
      <c r="O19" s="30">
        <v>72</v>
      </c>
      <c r="P19" s="24"/>
      <c r="Q19" s="24">
        <v>0</v>
      </c>
      <c r="R19" s="24"/>
      <c r="S19" s="28">
        <v>3.3</v>
      </c>
      <c r="T19" s="24"/>
      <c r="U19" s="27">
        <v>0.93</v>
      </c>
      <c r="V19" s="24"/>
      <c r="W19" s="25" t="s">
        <v>49</v>
      </c>
      <c r="X19" s="25"/>
      <c r="Y19" s="25">
        <v>10.7</v>
      </c>
    </row>
    <row r="20" spans="1:25" x14ac:dyDescent="0.2">
      <c r="A20" s="29">
        <v>40521</v>
      </c>
      <c r="B20" s="23"/>
      <c r="C20" s="27">
        <v>8.07</v>
      </c>
      <c r="D20" s="24"/>
      <c r="E20" s="28">
        <v>57.7</v>
      </c>
      <c r="F20" s="24"/>
      <c r="G20" s="30">
        <v>132</v>
      </c>
      <c r="H20" s="24"/>
      <c r="I20" s="30">
        <v>60</v>
      </c>
      <c r="J20" s="30"/>
      <c r="K20" s="30">
        <v>72</v>
      </c>
      <c r="L20" s="30"/>
      <c r="M20" s="30">
        <v>57</v>
      </c>
      <c r="N20" s="30"/>
      <c r="O20" s="30">
        <v>75</v>
      </c>
      <c r="P20" s="24"/>
      <c r="Q20" s="30">
        <v>0</v>
      </c>
      <c r="R20" s="24"/>
      <c r="S20" s="28">
        <v>3.3</v>
      </c>
      <c r="T20" s="24"/>
      <c r="U20" s="27">
        <v>0.95</v>
      </c>
      <c r="V20" s="24"/>
      <c r="W20" s="33" t="s">
        <v>49</v>
      </c>
      <c r="X20" s="25"/>
      <c r="Y20" s="25">
        <v>11.1</v>
      </c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>
        <f>AVERAGE(C9:C20)</f>
        <v>8.1766666666666676</v>
      </c>
      <c r="D23" s="42"/>
      <c r="E23" s="43">
        <f t="shared" ref="E23:Y23" si="0">AVERAGE(E9:E20)</f>
        <v>58.633333333333347</v>
      </c>
      <c r="F23" s="41"/>
      <c r="G23" s="44">
        <f t="shared" si="0"/>
        <v>120.83333333333333</v>
      </c>
      <c r="H23" s="41"/>
      <c r="I23" s="44">
        <f t="shared" si="0"/>
        <v>58.083333333333336</v>
      </c>
      <c r="J23" s="41"/>
      <c r="K23" s="44">
        <f t="shared" si="0"/>
        <v>62.833333333333336</v>
      </c>
      <c r="L23" s="41"/>
      <c r="M23" s="44">
        <f t="shared" si="0"/>
        <v>54.25</v>
      </c>
      <c r="N23" s="41"/>
      <c r="O23" s="44">
        <f t="shared" si="0"/>
        <v>66.666666666666671</v>
      </c>
      <c r="P23" s="41"/>
      <c r="Q23" s="44">
        <f t="shared" si="0"/>
        <v>0</v>
      </c>
      <c r="R23" s="41"/>
      <c r="S23" s="43">
        <f t="shared" si="0"/>
        <v>3.2816666666666663</v>
      </c>
      <c r="T23" s="41"/>
      <c r="U23" s="41">
        <f t="shared" si="0"/>
        <v>0.82666666666666655</v>
      </c>
      <c r="V23" s="41"/>
      <c r="W23" s="45" t="s">
        <v>49</v>
      </c>
      <c r="X23" s="41"/>
      <c r="Y23" s="43">
        <f t="shared" si="0"/>
        <v>10.149166666666666</v>
      </c>
    </row>
    <row r="24" spans="1:25" x14ac:dyDescent="0.2">
      <c r="A24" s="40"/>
      <c r="B24" s="40"/>
      <c r="C24" s="41"/>
      <c r="D24" s="42"/>
      <c r="E24" s="43"/>
      <c r="F24" s="42"/>
      <c r="G24" s="44"/>
      <c r="H24" s="42"/>
      <c r="I24" s="44"/>
      <c r="J24" s="42"/>
      <c r="K24" s="44"/>
      <c r="L24" s="42"/>
      <c r="M24" s="44"/>
      <c r="N24" s="44"/>
      <c r="O24" s="44"/>
      <c r="P24" s="44"/>
      <c r="Q24" s="44"/>
      <c r="R24" s="42"/>
      <c r="S24" s="43"/>
      <c r="T24" s="46"/>
      <c r="U24" s="41"/>
      <c r="V24" s="42"/>
      <c r="W24" s="46"/>
      <c r="X24" s="46"/>
      <c r="Y24" s="46"/>
    </row>
    <row r="25" spans="1:25" x14ac:dyDescent="0.2">
      <c r="A25" s="40" t="s">
        <v>23</v>
      </c>
      <c r="B25" s="40"/>
      <c r="C25" s="41">
        <f>MAX(C9:C20)</f>
        <v>8.27</v>
      </c>
      <c r="D25" s="42"/>
      <c r="E25" s="43">
        <f t="shared" ref="E25:Y25" si="1">MAX(E9:E20)</f>
        <v>67.400000000000006</v>
      </c>
      <c r="F25" s="41"/>
      <c r="G25" s="44">
        <f t="shared" si="1"/>
        <v>134</v>
      </c>
      <c r="H25" s="44"/>
      <c r="I25" s="44">
        <f t="shared" si="1"/>
        <v>61</v>
      </c>
      <c r="J25" s="44"/>
      <c r="K25" s="44">
        <f t="shared" si="1"/>
        <v>73</v>
      </c>
      <c r="L25" s="44"/>
      <c r="M25" s="44">
        <f t="shared" si="1"/>
        <v>63</v>
      </c>
      <c r="N25" s="44"/>
      <c r="O25" s="44">
        <f t="shared" si="1"/>
        <v>75</v>
      </c>
      <c r="P25" s="44"/>
      <c r="Q25" s="44">
        <f t="shared" si="1"/>
        <v>0</v>
      </c>
      <c r="R25" s="41"/>
      <c r="S25" s="43">
        <f t="shared" si="1"/>
        <v>3.4</v>
      </c>
      <c r="T25" s="41"/>
      <c r="U25" s="41">
        <f t="shared" si="1"/>
        <v>1</v>
      </c>
      <c r="V25" s="41"/>
      <c r="W25" s="41">
        <f t="shared" si="1"/>
        <v>0</v>
      </c>
      <c r="X25" s="41"/>
      <c r="Y25" s="41">
        <f t="shared" si="1"/>
        <v>11.6</v>
      </c>
    </row>
    <row r="26" spans="1:25" x14ac:dyDescent="0.2">
      <c r="A26" s="40" t="s">
        <v>24</v>
      </c>
      <c r="B26" s="40"/>
      <c r="C26" s="41">
        <f>MIN(C9:C20)</f>
        <v>8.07</v>
      </c>
      <c r="D26" s="42"/>
      <c r="E26" s="43">
        <f t="shared" ref="E26:Y26" si="2">MIN(E9:E20)</f>
        <v>50</v>
      </c>
      <c r="F26" s="41"/>
      <c r="G26" s="44">
        <f t="shared" si="2"/>
        <v>105</v>
      </c>
      <c r="H26" s="44"/>
      <c r="I26" s="44">
        <f t="shared" si="2"/>
        <v>54</v>
      </c>
      <c r="J26" s="44"/>
      <c r="K26" s="44">
        <f t="shared" si="2"/>
        <v>50</v>
      </c>
      <c r="L26" s="44"/>
      <c r="M26" s="44">
        <f t="shared" si="2"/>
        <v>46</v>
      </c>
      <c r="N26" s="44"/>
      <c r="O26" s="44">
        <f t="shared" si="2"/>
        <v>58</v>
      </c>
      <c r="P26" s="44"/>
      <c r="Q26" s="44">
        <f t="shared" si="2"/>
        <v>0</v>
      </c>
      <c r="R26" s="41"/>
      <c r="S26" s="43">
        <f t="shared" si="2"/>
        <v>3.1</v>
      </c>
      <c r="T26" s="41"/>
      <c r="U26" s="41">
        <f t="shared" si="2"/>
        <v>0.2</v>
      </c>
      <c r="V26" s="41"/>
      <c r="W26" s="41">
        <f t="shared" si="2"/>
        <v>0</v>
      </c>
      <c r="X26" s="41"/>
      <c r="Y26" s="41">
        <f t="shared" si="2"/>
        <v>8.39</v>
      </c>
    </row>
    <row r="28" spans="1:25" x14ac:dyDescent="0.2">
      <c r="A28" s="55" t="s">
        <v>51</v>
      </c>
      <c r="B28" s="23"/>
      <c r="C28" s="24" t="s">
        <v>25</v>
      </c>
      <c r="D28" s="24"/>
      <c r="E28" s="24" t="s">
        <v>26</v>
      </c>
      <c r="F28" s="24"/>
      <c r="G28" s="24" t="s">
        <v>27</v>
      </c>
      <c r="H28" s="24"/>
      <c r="I28" s="24" t="s">
        <v>28</v>
      </c>
      <c r="J28" s="23"/>
      <c r="K28" s="24" t="s">
        <v>29</v>
      </c>
      <c r="L28" s="24"/>
      <c r="M28" s="24" t="s">
        <v>30</v>
      </c>
      <c r="N28" s="24"/>
      <c r="O28" s="24" t="s">
        <v>31</v>
      </c>
      <c r="P28" s="23"/>
      <c r="Q28" s="34" t="s">
        <v>32</v>
      </c>
      <c r="R28" s="24"/>
      <c r="S28" s="24" t="s">
        <v>33</v>
      </c>
      <c r="T28" s="24"/>
      <c r="U28" s="24" t="s">
        <v>34</v>
      </c>
    </row>
    <row r="29" spans="1:25" x14ac:dyDescent="0.2">
      <c r="A29" s="55">
        <v>2010</v>
      </c>
      <c r="B29" s="23"/>
      <c r="C29" s="24" t="s">
        <v>35</v>
      </c>
      <c r="D29" s="24"/>
      <c r="E29" s="24" t="s">
        <v>35</v>
      </c>
      <c r="F29" s="24"/>
      <c r="G29" s="24" t="s">
        <v>35</v>
      </c>
      <c r="H29" s="24"/>
      <c r="I29" s="24" t="s">
        <v>36</v>
      </c>
      <c r="J29" s="24"/>
      <c r="K29" s="24" t="s">
        <v>20</v>
      </c>
      <c r="L29" s="24"/>
      <c r="M29" s="24" t="s">
        <v>37</v>
      </c>
      <c r="N29" s="24"/>
      <c r="O29" s="24" t="s">
        <v>20</v>
      </c>
      <c r="P29" s="24"/>
      <c r="Q29" s="27" t="s">
        <v>38</v>
      </c>
      <c r="R29" s="24"/>
      <c r="S29" s="24" t="s">
        <v>39</v>
      </c>
      <c r="T29" s="24"/>
      <c r="U29" s="24" t="s">
        <v>40</v>
      </c>
    </row>
    <row r="30" spans="1:25" x14ac:dyDescent="0.2">
      <c r="A30" s="29">
        <v>40179</v>
      </c>
      <c r="B30" s="23"/>
      <c r="C30" s="27">
        <v>3.87</v>
      </c>
      <c r="D30" s="24"/>
      <c r="E30" s="27">
        <v>0.01</v>
      </c>
      <c r="F30" s="24"/>
      <c r="G30" s="27">
        <v>0.8</v>
      </c>
      <c r="H30" s="24"/>
      <c r="I30" s="27">
        <v>0.67</v>
      </c>
      <c r="J30" s="30"/>
      <c r="K30" s="28">
        <v>28</v>
      </c>
      <c r="L30" s="24"/>
      <c r="M30" s="28">
        <v>30.7</v>
      </c>
      <c r="N30" s="24"/>
      <c r="O30" s="27" t="s">
        <v>44</v>
      </c>
      <c r="P30" s="24"/>
      <c r="Q30" s="30">
        <v>318</v>
      </c>
      <c r="R30" s="24"/>
      <c r="S30" s="27">
        <v>0.04</v>
      </c>
      <c r="T30" s="24"/>
      <c r="U30" s="24">
        <v>187</v>
      </c>
    </row>
    <row r="31" spans="1:25" x14ac:dyDescent="0.2">
      <c r="A31" s="29">
        <v>40210</v>
      </c>
      <c r="B31" s="23"/>
      <c r="C31" s="35">
        <v>3.81</v>
      </c>
      <c r="D31" s="24"/>
      <c r="E31" s="27" t="s">
        <v>55</v>
      </c>
      <c r="F31" s="24"/>
      <c r="G31" s="27">
        <v>0.82</v>
      </c>
      <c r="H31" s="24"/>
      <c r="I31" s="27">
        <v>0.66</v>
      </c>
      <c r="J31" s="30"/>
      <c r="K31" s="28">
        <v>29.7</v>
      </c>
      <c r="L31" s="24"/>
      <c r="M31" s="28">
        <v>31.6</v>
      </c>
      <c r="N31" s="24"/>
      <c r="O31" s="27" t="s">
        <v>44</v>
      </c>
      <c r="P31" s="24"/>
      <c r="Q31" s="30">
        <v>327</v>
      </c>
      <c r="R31" s="24"/>
      <c r="S31" s="27">
        <v>0.03</v>
      </c>
      <c r="T31" s="24"/>
      <c r="U31" s="24">
        <v>182</v>
      </c>
    </row>
    <row r="32" spans="1:25" x14ac:dyDescent="0.2">
      <c r="A32" s="29">
        <v>40238</v>
      </c>
      <c r="B32" s="23"/>
      <c r="C32" s="27">
        <v>3.44</v>
      </c>
      <c r="D32" s="23"/>
      <c r="E32" s="27" t="s">
        <v>47</v>
      </c>
      <c r="F32" s="24"/>
      <c r="G32" s="27">
        <v>0.84</v>
      </c>
      <c r="H32" s="24"/>
      <c r="I32" s="27">
        <v>0.67</v>
      </c>
      <c r="J32" s="24"/>
      <c r="K32" s="28">
        <v>28</v>
      </c>
      <c r="L32" s="30"/>
      <c r="M32" s="28">
        <v>30</v>
      </c>
      <c r="N32" s="24"/>
      <c r="O32" s="27" t="s">
        <v>44</v>
      </c>
      <c r="P32" s="27"/>
      <c r="Q32" s="30">
        <v>313</v>
      </c>
      <c r="R32" s="24"/>
      <c r="S32" s="27">
        <v>0.03</v>
      </c>
      <c r="T32" s="24"/>
      <c r="U32" s="24">
        <v>185</v>
      </c>
    </row>
    <row r="33" spans="1:25" x14ac:dyDescent="0.2">
      <c r="A33" s="29">
        <v>40269</v>
      </c>
      <c r="B33" s="23"/>
      <c r="C33" s="27">
        <v>4.17</v>
      </c>
      <c r="D33" s="24"/>
      <c r="E33" s="27" t="s">
        <v>47</v>
      </c>
      <c r="F33" s="24"/>
      <c r="G33" s="27">
        <v>0.82</v>
      </c>
      <c r="H33" s="24"/>
      <c r="I33" s="27">
        <v>0.67</v>
      </c>
      <c r="J33" s="24"/>
      <c r="K33" s="28">
        <v>26</v>
      </c>
      <c r="L33" s="30"/>
      <c r="M33" s="28">
        <v>27</v>
      </c>
      <c r="N33" s="24"/>
      <c r="O33" s="27" t="s">
        <v>44</v>
      </c>
      <c r="P33" s="27"/>
      <c r="Q33" s="30">
        <v>301</v>
      </c>
      <c r="R33" s="24"/>
      <c r="S33" s="27">
        <v>0.04</v>
      </c>
      <c r="T33" s="24"/>
      <c r="U33" s="24">
        <v>187</v>
      </c>
    </row>
    <row r="34" spans="1:25" x14ac:dyDescent="0.2">
      <c r="A34" s="29">
        <v>40299</v>
      </c>
      <c r="B34" s="23"/>
      <c r="C34" s="27">
        <v>3.91</v>
      </c>
      <c r="D34" s="24"/>
      <c r="E34" s="27" t="s">
        <v>55</v>
      </c>
      <c r="F34" s="24"/>
      <c r="G34" s="27">
        <v>0.75</v>
      </c>
      <c r="H34" s="24"/>
      <c r="I34" s="27">
        <v>0.69</v>
      </c>
      <c r="J34" s="24"/>
      <c r="K34" s="28">
        <v>26.3</v>
      </c>
      <c r="L34" s="30"/>
      <c r="M34" s="28">
        <v>27.8</v>
      </c>
      <c r="N34" s="24"/>
      <c r="O34" s="27" t="s">
        <v>44</v>
      </c>
      <c r="P34" s="24"/>
      <c r="Q34" s="30">
        <v>287</v>
      </c>
      <c r="R34" s="24"/>
      <c r="S34" s="27">
        <v>0.04</v>
      </c>
      <c r="T34" s="24"/>
      <c r="U34" s="24">
        <v>190</v>
      </c>
    </row>
    <row r="35" spans="1:25" x14ac:dyDescent="0.2">
      <c r="A35" s="29">
        <v>40330</v>
      </c>
      <c r="B35" s="23"/>
      <c r="C35" s="27">
        <v>4.4400000000000004</v>
      </c>
      <c r="D35" s="24"/>
      <c r="E35" s="27">
        <v>0.04</v>
      </c>
      <c r="F35" s="24"/>
      <c r="G35" s="27">
        <v>0.72</v>
      </c>
      <c r="H35" s="24"/>
      <c r="I35" s="27">
        <v>0.71</v>
      </c>
      <c r="J35" s="24"/>
      <c r="K35" s="28">
        <v>25.4</v>
      </c>
      <c r="L35" s="30"/>
      <c r="M35" s="28">
        <v>26.1</v>
      </c>
      <c r="N35" s="24"/>
      <c r="O35" s="27" t="s">
        <v>44</v>
      </c>
      <c r="P35" s="24"/>
      <c r="Q35" s="30">
        <v>277</v>
      </c>
      <c r="R35" s="24"/>
      <c r="S35" s="27">
        <v>0.24</v>
      </c>
      <c r="T35" s="24"/>
      <c r="U35" s="30">
        <v>152</v>
      </c>
    </row>
    <row r="36" spans="1:25" x14ac:dyDescent="0.2">
      <c r="A36" s="29">
        <v>40368</v>
      </c>
      <c r="B36" s="24" t="s">
        <v>41</v>
      </c>
      <c r="C36" s="27">
        <v>3.84</v>
      </c>
      <c r="D36" s="27"/>
      <c r="E36" s="27">
        <v>0.04</v>
      </c>
      <c r="F36" s="24"/>
      <c r="G36" s="27">
        <v>0.64</v>
      </c>
      <c r="H36" s="27"/>
      <c r="I36" s="27">
        <v>0.76</v>
      </c>
      <c r="J36" s="24"/>
      <c r="K36" s="28">
        <v>23.5</v>
      </c>
      <c r="L36" s="30"/>
      <c r="M36" s="28">
        <v>23.6</v>
      </c>
      <c r="N36" s="24"/>
      <c r="O36" s="27" t="s">
        <v>44</v>
      </c>
      <c r="P36" s="24"/>
      <c r="Q36" s="30">
        <v>260</v>
      </c>
      <c r="R36" s="24"/>
      <c r="S36" s="27">
        <v>0.1</v>
      </c>
      <c r="T36" s="24"/>
      <c r="U36" s="24">
        <v>222</v>
      </c>
    </row>
    <row r="37" spans="1:25" x14ac:dyDescent="0.2">
      <c r="A37" s="29">
        <v>40399</v>
      </c>
      <c r="B37" s="23"/>
      <c r="C37" s="27">
        <v>3.01</v>
      </c>
      <c r="D37" s="27"/>
      <c r="E37" s="27">
        <v>0.03</v>
      </c>
      <c r="F37" s="24"/>
      <c r="G37" s="27">
        <v>0.71</v>
      </c>
      <c r="H37" s="24"/>
      <c r="I37" s="27">
        <v>0.76</v>
      </c>
      <c r="J37" s="24"/>
      <c r="K37" s="28">
        <v>22.7</v>
      </c>
      <c r="L37" s="30"/>
      <c r="M37" s="28">
        <v>23.3</v>
      </c>
      <c r="N37" s="24"/>
      <c r="O37" s="24" t="s">
        <v>44</v>
      </c>
      <c r="P37" s="24"/>
      <c r="Q37" s="30">
        <v>256</v>
      </c>
      <c r="R37" s="24"/>
      <c r="S37" s="27">
        <v>0.04</v>
      </c>
      <c r="T37" s="24"/>
      <c r="U37" s="24">
        <v>194</v>
      </c>
    </row>
    <row r="38" spans="1:25" x14ac:dyDescent="0.2">
      <c r="A38" s="29">
        <v>40430</v>
      </c>
      <c r="B38" s="23"/>
      <c r="C38" s="27">
        <v>2.02</v>
      </c>
      <c r="D38" s="24"/>
      <c r="E38" s="27">
        <v>0.01</v>
      </c>
      <c r="F38" s="24"/>
      <c r="G38" s="27">
        <v>0.66</v>
      </c>
      <c r="H38" s="24"/>
      <c r="I38" s="27">
        <v>0.74</v>
      </c>
      <c r="J38" s="24"/>
      <c r="K38" s="28">
        <v>25</v>
      </c>
      <c r="L38" s="30"/>
      <c r="M38" s="28">
        <v>26.4</v>
      </c>
      <c r="N38" s="24"/>
      <c r="O38" s="27" t="s">
        <v>44</v>
      </c>
      <c r="P38" s="24"/>
      <c r="Q38" s="30">
        <v>258</v>
      </c>
      <c r="R38" s="24"/>
      <c r="S38" s="27">
        <v>0.04</v>
      </c>
      <c r="T38" s="24"/>
      <c r="U38" s="24">
        <v>157</v>
      </c>
    </row>
    <row r="39" spans="1:25" x14ac:dyDescent="0.2">
      <c r="A39" s="29">
        <v>40460</v>
      </c>
      <c r="B39" s="23"/>
      <c r="C39" s="27">
        <v>2.23</v>
      </c>
      <c r="D39" s="24"/>
      <c r="E39" s="27">
        <v>0.01</v>
      </c>
      <c r="F39" s="24"/>
      <c r="G39" s="27">
        <v>0.71</v>
      </c>
      <c r="H39" s="24"/>
      <c r="I39" s="27">
        <v>0.67</v>
      </c>
      <c r="J39" s="24"/>
      <c r="K39" s="28">
        <v>26</v>
      </c>
      <c r="L39" s="30"/>
      <c r="M39" s="28">
        <v>28</v>
      </c>
      <c r="N39" s="24"/>
      <c r="O39" s="27" t="s">
        <v>44</v>
      </c>
      <c r="P39" s="24"/>
      <c r="Q39" s="30">
        <v>276</v>
      </c>
      <c r="R39" s="24"/>
      <c r="S39" s="27">
        <v>0.03</v>
      </c>
      <c r="T39" s="24"/>
      <c r="U39" s="24">
        <v>134</v>
      </c>
    </row>
    <row r="40" spans="1:25" x14ac:dyDescent="0.2">
      <c r="A40" s="29">
        <v>40491</v>
      </c>
      <c r="B40" s="23"/>
      <c r="C40" s="27">
        <v>2.44</v>
      </c>
      <c r="D40" s="24"/>
      <c r="E40" s="27">
        <v>0.02</v>
      </c>
      <c r="F40" s="24"/>
      <c r="G40" s="27">
        <v>0.81</v>
      </c>
      <c r="H40" s="24"/>
      <c r="I40" s="27">
        <v>0.66</v>
      </c>
      <c r="J40" s="24"/>
      <c r="K40" s="28">
        <v>27.5</v>
      </c>
      <c r="L40" s="30"/>
      <c r="M40" s="28">
        <v>30.5</v>
      </c>
      <c r="N40" s="24"/>
      <c r="O40" s="27" t="s">
        <v>44</v>
      </c>
      <c r="P40" s="24"/>
      <c r="Q40" s="30">
        <v>296</v>
      </c>
      <c r="R40" s="24"/>
      <c r="S40" s="27">
        <v>0.03</v>
      </c>
      <c r="T40" s="24"/>
      <c r="U40" s="24">
        <v>166</v>
      </c>
    </row>
    <row r="41" spans="1:25" x14ac:dyDescent="0.2">
      <c r="A41" s="29">
        <v>40521</v>
      </c>
      <c r="B41" s="23"/>
      <c r="C41" s="27">
        <v>2.76</v>
      </c>
      <c r="D41" s="27"/>
      <c r="E41" s="27">
        <v>0.03</v>
      </c>
      <c r="F41" s="24"/>
      <c r="G41" s="27">
        <v>0.78</v>
      </c>
      <c r="H41" s="24"/>
      <c r="I41" s="27">
        <v>0.66</v>
      </c>
      <c r="J41" s="24"/>
      <c r="K41" s="28">
        <v>28.6</v>
      </c>
      <c r="L41" s="30"/>
      <c r="M41" s="28">
        <v>31</v>
      </c>
      <c r="N41" s="24"/>
      <c r="O41" s="27" t="s">
        <v>44</v>
      </c>
      <c r="P41" s="24"/>
      <c r="Q41" s="30">
        <v>314</v>
      </c>
      <c r="R41" s="24"/>
      <c r="S41" s="27">
        <v>0.03</v>
      </c>
      <c r="T41" s="24"/>
      <c r="U41" s="24">
        <v>179</v>
      </c>
    </row>
    <row r="42" spans="1:25" x14ac:dyDescent="0.2">
      <c r="A42" s="29"/>
      <c r="B42" s="23"/>
      <c r="C42" s="27"/>
      <c r="D42" s="24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7"/>
      <c r="P42" s="24"/>
      <c r="Q42" s="30"/>
      <c r="R42" s="24"/>
      <c r="S42" s="27"/>
      <c r="T42" s="24"/>
      <c r="U42" s="30"/>
    </row>
    <row r="43" spans="1:25" x14ac:dyDescent="0.2">
      <c r="A43" s="23"/>
      <c r="B43" s="23"/>
      <c r="C43" s="27"/>
      <c r="D43" s="24"/>
      <c r="E43" s="27"/>
      <c r="F43" s="24"/>
      <c r="G43" s="28"/>
      <c r="H43" s="24"/>
      <c r="I43" s="24"/>
      <c r="J43" s="24"/>
      <c r="K43" s="30"/>
      <c r="L43" s="30"/>
      <c r="M43" s="30"/>
      <c r="N43" s="24"/>
      <c r="O43" s="24"/>
      <c r="P43" s="24"/>
      <c r="Q43" s="24"/>
      <c r="R43" s="24"/>
      <c r="S43" s="27"/>
      <c r="T43" s="24"/>
      <c r="U43" s="24"/>
    </row>
    <row r="44" spans="1:25" x14ac:dyDescent="0.2">
      <c r="A44" s="40" t="s">
        <v>52</v>
      </c>
      <c r="B44" s="40"/>
      <c r="C44" s="41">
        <f>AVERAGE(C30:C41)</f>
        <v>3.3283333333333331</v>
      </c>
      <c r="D44" s="42"/>
      <c r="E44" s="41">
        <f t="shared" ref="E44:U44" si="3">AVERAGE(E30:E41)</f>
        <v>2.375E-2</v>
      </c>
      <c r="F44" s="41"/>
      <c r="G44" s="41">
        <f t="shared" si="3"/>
        <v>0.75499999999999989</v>
      </c>
      <c r="H44" s="41"/>
      <c r="I44" s="41">
        <f t="shared" si="3"/>
        <v>0.69333333333333336</v>
      </c>
      <c r="J44" s="41"/>
      <c r="K44" s="43">
        <f t="shared" si="3"/>
        <v>26.391666666666669</v>
      </c>
      <c r="L44" s="41"/>
      <c r="M44" s="43">
        <f t="shared" si="3"/>
        <v>28</v>
      </c>
      <c r="N44" s="41"/>
      <c r="O44" s="41" t="s">
        <v>44</v>
      </c>
      <c r="P44" s="41"/>
      <c r="Q44" s="44">
        <f t="shared" si="3"/>
        <v>290.25</v>
      </c>
      <c r="R44" s="41"/>
      <c r="S44" s="41">
        <f t="shared" si="3"/>
        <v>5.7500000000000016E-2</v>
      </c>
      <c r="T44" s="41"/>
      <c r="U44" s="44">
        <f t="shared" si="3"/>
        <v>177.91666666666666</v>
      </c>
    </row>
    <row r="45" spans="1:25" x14ac:dyDescent="0.2">
      <c r="A45" s="40"/>
      <c r="B45" s="40"/>
      <c r="C45" s="41"/>
      <c r="D45" s="42"/>
      <c r="E45" s="41"/>
      <c r="F45" s="42"/>
      <c r="G45" s="41"/>
      <c r="H45" s="42"/>
      <c r="I45" s="41"/>
      <c r="J45" s="42"/>
      <c r="K45" s="44"/>
      <c r="L45" s="44"/>
      <c r="M45" s="44"/>
      <c r="N45" s="42"/>
      <c r="O45" s="41"/>
      <c r="P45" s="42"/>
      <c r="Q45" s="44"/>
      <c r="R45" s="42"/>
      <c r="S45" s="41"/>
      <c r="T45" s="42"/>
      <c r="U45" s="44"/>
    </row>
    <row r="46" spans="1:25" x14ac:dyDescent="0.2">
      <c r="A46" s="40" t="s">
        <v>23</v>
      </c>
      <c r="B46" s="40"/>
      <c r="C46" s="41">
        <f>MAX(C30:C41)</f>
        <v>4.4400000000000004</v>
      </c>
      <c r="D46" s="42"/>
      <c r="E46" s="41">
        <f t="shared" ref="E46:U46" si="4">MAX(E30:E41)</f>
        <v>0.04</v>
      </c>
      <c r="F46" s="41"/>
      <c r="G46" s="41">
        <f t="shared" si="4"/>
        <v>0.84</v>
      </c>
      <c r="H46" s="41"/>
      <c r="I46" s="41">
        <f t="shared" si="4"/>
        <v>0.76</v>
      </c>
      <c r="J46" s="41"/>
      <c r="K46" s="43">
        <f t="shared" si="4"/>
        <v>29.7</v>
      </c>
      <c r="L46" s="41"/>
      <c r="M46" s="43">
        <f t="shared" si="4"/>
        <v>31.6</v>
      </c>
      <c r="N46" s="41"/>
      <c r="O46" s="41">
        <f t="shared" si="4"/>
        <v>0</v>
      </c>
      <c r="P46" s="41"/>
      <c r="Q46" s="44">
        <f t="shared" si="4"/>
        <v>327</v>
      </c>
      <c r="R46" s="41"/>
      <c r="S46" s="41">
        <f t="shared" si="4"/>
        <v>0.24</v>
      </c>
      <c r="T46" s="41"/>
      <c r="U46" s="44">
        <f t="shared" si="4"/>
        <v>222</v>
      </c>
    </row>
    <row r="47" spans="1:25" x14ac:dyDescent="0.2">
      <c r="A47" s="40" t="s">
        <v>24</v>
      </c>
      <c r="B47" s="40"/>
      <c r="C47" s="41">
        <f>MIN(C30:C41)</f>
        <v>2.02</v>
      </c>
      <c r="D47" s="42"/>
      <c r="E47" s="41">
        <f t="shared" ref="E47:U47" si="5">MIN(E30:E41)</f>
        <v>0.01</v>
      </c>
      <c r="F47" s="41"/>
      <c r="G47" s="41">
        <f t="shared" si="5"/>
        <v>0.64</v>
      </c>
      <c r="H47" s="41"/>
      <c r="I47" s="41">
        <f t="shared" si="5"/>
        <v>0.66</v>
      </c>
      <c r="J47" s="41"/>
      <c r="K47" s="43">
        <f t="shared" si="5"/>
        <v>22.7</v>
      </c>
      <c r="L47" s="41"/>
      <c r="M47" s="43">
        <f t="shared" si="5"/>
        <v>23.3</v>
      </c>
      <c r="N47" s="41"/>
      <c r="O47" s="41">
        <f t="shared" si="5"/>
        <v>0</v>
      </c>
      <c r="P47" s="41"/>
      <c r="Q47" s="44">
        <f t="shared" si="5"/>
        <v>256</v>
      </c>
      <c r="R47" s="41"/>
      <c r="S47" s="41">
        <f t="shared" si="5"/>
        <v>0.03</v>
      </c>
      <c r="T47" s="41"/>
      <c r="U47" s="44">
        <f t="shared" si="5"/>
        <v>134</v>
      </c>
    </row>
    <row r="48" spans="1:25" ht="15.75" x14ac:dyDescent="0.25">
      <c r="A48" s="65" t="s">
        <v>0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52"/>
      <c r="W48" s="53"/>
      <c r="X48" s="53"/>
      <c r="Y48" s="53"/>
    </row>
    <row r="49" spans="1:25" ht="15.75" x14ac:dyDescent="0.25">
      <c r="A49" s="65" t="s">
        <v>1</v>
      </c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52"/>
      <c r="W49" s="53"/>
      <c r="X49" s="53"/>
      <c r="Y49" s="53"/>
    </row>
    <row r="50" spans="1:25" ht="15.75" x14ac:dyDescent="0.25">
      <c r="A50" s="65" t="s">
        <v>42</v>
      </c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52"/>
      <c r="W50" s="53"/>
      <c r="X50" s="53"/>
      <c r="Y50" s="53"/>
    </row>
    <row r="51" spans="1:25" ht="15.75" x14ac:dyDescent="0.25">
      <c r="A51" s="65" t="s">
        <v>50</v>
      </c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52"/>
      <c r="W51" s="53"/>
      <c r="X51" s="53"/>
      <c r="Y51" s="53"/>
    </row>
    <row r="52" spans="1:25" x14ac:dyDescent="0.2">
      <c r="L52" s="3"/>
    </row>
    <row r="53" spans="1:25" x14ac:dyDescent="0.2">
      <c r="A53" s="23"/>
      <c r="B53" s="23"/>
      <c r="C53" s="23"/>
      <c r="D53" s="23"/>
      <c r="E53" s="23"/>
      <c r="F53" s="24"/>
      <c r="G53" s="24"/>
      <c r="H53" s="24"/>
      <c r="I53" s="24"/>
      <c r="J53" s="24" t="s">
        <v>3</v>
      </c>
      <c r="K53" s="24"/>
      <c r="L53" s="24"/>
      <c r="M53" s="24"/>
      <c r="N53" s="24"/>
      <c r="O53" s="24"/>
      <c r="P53" s="24" t="s">
        <v>4</v>
      </c>
      <c r="Q53" s="24"/>
      <c r="R53" s="24"/>
      <c r="S53" s="24" t="s">
        <v>5</v>
      </c>
      <c r="T53" s="24"/>
      <c r="U53" s="23"/>
      <c r="V53" s="24"/>
      <c r="W53" s="25" t="s">
        <v>6</v>
      </c>
      <c r="X53" s="25"/>
      <c r="Y53" s="25" t="s">
        <v>48</v>
      </c>
    </row>
    <row r="54" spans="1:25" x14ac:dyDescent="0.2">
      <c r="A54" s="54" t="s">
        <v>51</v>
      </c>
      <c r="B54" s="23"/>
      <c r="C54" s="27" t="s">
        <v>7</v>
      </c>
      <c r="D54" s="23"/>
      <c r="E54" s="28" t="s">
        <v>8</v>
      </c>
      <c r="F54" s="24"/>
      <c r="G54" s="24"/>
      <c r="H54" s="24"/>
      <c r="I54" s="24"/>
      <c r="J54" s="24" t="s">
        <v>9</v>
      </c>
      <c r="K54" s="24"/>
      <c r="L54" s="24"/>
      <c r="M54" s="24"/>
      <c r="N54" s="24"/>
      <c r="O54" s="24"/>
      <c r="P54" s="24" t="s">
        <v>9</v>
      </c>
      <c r="Q54" s="24"/>
      <c r="R54" s="24"/>
      <c r="S54" s="24" t="s">
        <v>10</v>
      </c>
      <c r="T54" s="24"/>
      <c r="U54" s="24" t="s">
        <v>11</v>
      </c>
      <c r="V54" s="24"/>
      <c r="W54" s="25" t="s">
        <v>12</v>
      </c>
      <c r="X54" s="25"/>
      <c r="Y54" s="25"/>
    </row>
    <row r="55" spans="1:25" x14ac:dyDescent="0.2">
      <c r="A55" s="54">
        <v>2010</v>
      </c>
      <c r="B55" s="23"/>
      <c r="C55" s="27" t="s">
        <v>14</v>
      </c>
      <c r="D55" s="24"/>
      <c r="E55" s="28" t="s">
        <v>15</v>
      </c>
      <c r="F55" s="24"/>
      <c r="G55" s="24" t="s">
        <v>5</v>
      </c>
      <c r="H55" s="24"/>
      <c r="I55" s="24" t="s">
        <v>16</v>
      </c>
      <c r="J55" s="24"/>
      <c r="K55" s="24" t="s">
        <v>17</v>
      </c>
      <c r="L55" s="24"/>
      <c r="M55" s="24" t="s">
        <v>18</v>
      </c>
      <c r="N55" s="24"/>
      <c r="O55" s="24" t="s">
        <v>5</v>
      </c>
      <c r="P55" s="24"/>
      <c r="Q55" s="24" t="s">
        <v>19</v>
      </c>
      <c r="R55" s="24"/>
      <c r="S55" s="24" t="s">
        <v>20</v>
      </c>
      <c r="T55" s="24"/>
      <c r="U55" s="24" t="s">
        <v>43</v>
      </c>
      <c r="V55" s="24"/>
      <c r="W55" s="25" t="s">
        <v>21</v>
      </c>
      <c r="X55" s="25"/>
      <c r="Y55" s="25" t="s">
        <v>20</v>
      </c>
    </row>
    <row r="56" spans="1:25" x14ac:dyDescent="0.2">
      <c r="A56" s="29">
        <v>40179</v>
      </c>
      <c r="B56" s="23"/>
      <c r="C56" s="27">
        <v>8.16</v>
      </c>
      <c r="D56" s="24"/>
      <c r="E56" s="28">
        <v>49.2</v>
      </c>
      <c r="F56" s="24"/>
      <c r="G56" s="30">
        <v>123</v>
      </c>
      <c r="H56" s="30"/>
      <c r="I56" s="30">
        <v>49</v>
      </c>
      <c r="J56" s="30"/>
      <c r="K56" s="30">
        <v>74</v>
      </c>
      <c r="L56" s="30"/>
      <c r="M56" s="30">
        <v>67</v>
      </c>
      <c r="N56" s="30"/>
      <c r="O56" s="30">
        <v>56</v>
      </c>
      <c r="P56" s="30"/>
      <c r="Q56" s="30">
        <v>0</v>
      </c>
      <c r="R56" s="24"/>
      <c r="S56" s="28">
        <v>3.4</v>
      </c>
      <c r="T56" s="24"/>
      <c r="U56" s="24">
        <v>0.92</v>
      </c>
      <c r="V56" s="24"/>
      <c r="W56" s="25" t="s">
        <v>49</v>
      </c>
      <c r="X56" s="25"/>
      <c r="Y56" s="25">
        <v>8.9</v>
      </c>
    </row>
    <row r="57" spans="1:25" x14ac:dyDescent="0.2">
      <c r="A57" s="29">
        <v>40210</v>
      </c>
      <c r="B57" s="23"/>
      <c r="C57" s="27">
        <v>8.2100000000000009</v>
      </c>
      <c r="D57" s="24"/>
      <c r="E57" s="28">
        <v>44.6</v>
      </c>
      <c r="F57" s="24"/>
      <c r="G57" s="30">
        <v>126</v>
      </c>
      <c r="H57" s="30"/>
      <c r="I57" s="30">
        <v>49</v>
      </c>
      <c r="J57" s="30"/>
      <c r="K57" s="30">
        <v>77</v>
      </c>
      <c r="L57" s="30"/>
      <c r="M57" s="30">
        <v>67</v>
      </c>
      <c r="N57" s="30"/>
      <c r="O57" s="30">
        <v>59</v>
      </c>
      <c r="P57" s="30"/>
      <c r="Q57" s="30">
        <v>0</v>
      </c>
      <c r="R57" s="24"/>
      <c r="S57" s="28">
        <v>3.42</v>
      </c>
      <c r="T57" s="24"/>
      <c r="U57" s="27">
        <v>0.95</v>
      </c>
      <c r="V57" s="24"/>
      <c r="W57" s="25" t="s">
        <v>49</v>
      </c>
      <c r="X57" s="25"/>
      <c r="Y57" s="25">
        <v>10.6</v>
      </c>
    </row>
    <row r="58" spans="1:25" x14ac:dyDescent="0.2">
      <c r="A58" s="29">
        <v>40238</v>
      </c>
      <c r="B58" s="23"/>
      <c r="C58" s="27">
        <v>8.2200000000000006</v>
      </c>
      <c r="D58" s="24"/>
      <c r="E58" s="28">
        <v>43.7</v>
      </c>
      <c r="F58" s="24"/>
      <c r="G58" s="30">
        <v>122</v>
      </c>
      <c r="H58" s="30"/>
      <c r="I58" s="30">
        <v>50</v>
      </c>
      <c r="J58" s="30"/>
      <c r="K58" s="30">
        <v>73</v>
      </c>
      <c r="L58" s="30"/>
      <c r="M58" s="30">
        <v>62</v>
      </c>
      <c r="N58" s="30"/>
      <c r="O58" s="30">
        <v>60</v>
      </c>
      <c r="P58" s="24"/>
      <c r="Q58" s="24">
        <v>0</v>
      </c>
      <c r="R58" s="24"/>
      <c r="S58" s="28">
        <v>3.5</v>
      </c>
      <c r="T58" s="24"/>
      <c r="U58" s="27">
        <v>0.93</v>
      </c>
      <c r="V58" s="24"/>
      <c r="W58" s="25" t="s">
        <v>49</v>
      </c>
      <c r="X58" s="25"/>
      <c r="Y58" s="32">
        <v>10</v>
      </c>
    </row>
    <row r="59" spans="1:25" x14ac:dyDescent="0.2">
      <c r="A59" s="29">
        <v>40269</v>
      </c>
      <c r="B59" s="23"/>
      <c r="C59" s="27">
        <v>8.18</v>
      </c>
      <c r="D59" s="24"/>
      <c r="E59" s="28">
        <v>47</v>
      </c>
      <c r="F59" s="24"/>
      <c r="G59" s="30">
        <v>120</v>
      </c>
      <c r="H59" s="30"/>
      <c r="I59" s="30">
        <v>55</v>
      </c>
      <c r="J59" s="30"/>
      <c r="K59" s="30">
        <v>65</v>
      </c>
      <c r="L59" s="30"/>
      <c r="M59" s="30">
        <v>59</v>
      </c>
      <c r="N59" s="24"/>
      <c r="O59" s="30">
        <v>61</v>
      </c>
      <c r="P59" s="24"/>
      <c r="Q59" s="24">
        <v>0</v>
      </c>
      <c r="R59" s="24"/>
      <c r="S59" s="28">
        <v>3.48</v>
      </c>
      <c r="T59" s="24"/>
      <c r="U59" s="27">
        <v>0.92</v>
      </c>
      <c r="V59" s="24"/>
      <c r="W59" s="25" t="s">
        <v>49</v>
      </c>
      <c r="X59" s="25"/>
      <c r="Y59" s="32">
        <v>9</v>
      </c>
    </row>
    <row r="60" spans="1:25" x14ac:dyDescent="0.2">
      <c r="A60" s="29">
        <v>40299</v>
      </c>
      <c r="B60" s="23"/>
      <c r="C60" s="27">
        <v>8.17</v>
      </c>
      <c r="D60" s="24"/>
      <c r="E60" s="28">
        <v>52</v>
      </c>
      <c r="F60" s="24"/>
      <c r="G60" s="30">
        <v>114</v>
      </c>
      <c r="H60" s="30"/>
      <c r="I60" s="30">
        <v>50</v>
      </c>
      <c r="J60" s="30"/>
      <c r="K60" s="30">
        <v>65</v>
      </c>
      <c r="L60" s="30"/>
      <c r="M60" s="30">
        <v>59</v>
      </c>
      <c r="N60" s="30"/>
      <c r="O60" s="30">
        <v>56</v>
      </c>
      <c r="P60" s="30"/>
      <c r="Q60" s="30">
        <v>0</v>
      </c>
      <c r="R60" s="30"/>
      <c r="S60" s="28">
        <v>3.5</v>
      </c>
      <c r="T60" s="30"/>
      <c r="U60" s="27">
        <v>0.82</v>
      </c>
      <c r="V60" s="24"/>
      <c r="W60" s="25" t="s">
        <v>49</v>
      </c>
      <c r="X60" s="25"/>
      <c r="Y60" s="25">
        <v>9.1999999999999993</v>
      </c>
    </row>
    <row r="61" spans="1:25" x14ac:dyDescent="0.2">
      <c r="A61" s="29">
        <v>40330</v>
      </c>
      <c r="B61" s="23"/>
      <c r="C61" s="27">
        <v>8.18</v>
      </c>
      <c r="D61" s="24"/>
      <c r="E61" s="28">
        <v>62</v>
      </c>
      <c r="F61" s="24"/>
      <c r="G61" s="30">
        <v>108</v>
      </c>
      <c r="H61" s="24"/>
      <c r="I61" s="30">
        <v>48</v>
      </c>
      <c r="J61" s="30"/>
      <c r="K61" s="30">
        <v>60</v>
      </c>
      <c r="L61" s="24"/>
      <c r="M61" s="30">
        <v>56</v>
      </c>
      <c r="N61" s="24"/>
      <c r="O61" s="30">
        <v>52</v>
      </c>
      <c r="P61" s="24"/>
      <c r="Q61" s="24">
        <v>0</v>
      </c>
      <c r="R61" s="24"/>
      <c r="S61" s="28">
        <v>3.5</v>
      </c>
      <c r="T61" s="24"/>
      <c r="U61" s="24">
        <v>0.83</v>
      </c>
      <c r="V61" s="24"/>
      <c r="W61" s="25" t="s">
        <v>49</v>
      </c>
      <c r="X61" s="25"/>
      <c r="Y61" s="25">
        <v>8.5</v>
      </c>
    </row>
    <row r="62" spans="1:25" x14ac:dyDescent="0.2">
      <c r="A62" s="29">
        <v>40368</v>
      </c>
      <c r="B62" s="23"/>
      <c r="C62" s="27">
        <v>8.1999999999999993</v>
      </c>
      <c r="D62" s="24"/>
      <c r="E62" s="28">
        <v>68.400000000000006</v>
      </c>
      <c r="F62" s="24"/>
      <c r="G62" s="30">
        <v>100</v>
      </c>
      <c r="H62" s="30"/>
      <c r="I62" s="30">
        <v>47</v>
      </c>
      <c r="J62" s="30"/>
      <c r="K62" s="30">
        <v>53</v>
      </c>
      <c r="L62" s="30"/>
      <c r="M62" s="30">
        <v>48</v>
      </c>
      <c r="N62" s="30"/>
      <c r="O62" s="30">
        <v>51</v>
      </c>
      <c r="P62" s="24"/>
      <c r="Q62" s="24">
        <v>0</v>
      </c>
      <c r="R62" s="24"/>
      <c r="S62" s="28">
        <v>3.43</v>
      </c>
      <c r="T62" s="24"/>
      <c r="U62" s="27">
        <v>0.86</v>
      </c>
      <c r="V62" s="24"/>
      <c r="W62" s="25" t="s">
        <v>49</v>
      </c>
      <c r="X62" s="25"/>
      <c r="Y62" s="25">
        <v>7.69</v>
      </c>
    </row>
    <row r="63" spans="1:25" x14ac:dyDescent="0.2">
      <c r="A63" s="29">
        <v>40399</v>
      </c>
      <c r="B63" s="23"/>
      <c r="C63" s="27">
        <v>8.25</v>
      </c>
      <c r="D63" s="24"/>
      <c r="E63" s="28">
        <v>70.900000000000006</v>
      </c>
      <c r="F63" s="24"/>
      <c r="G63" s="30">
        <v>96</v>
      </c>
      <c r="H63" s="30"/>
      <c r="I63" s="30">
        <v>47</v>
      </c>
      <c r="J63" s="30"/>
      <c r="K63" s="30">
        <v>49</v>
      </c>
      <c r="L63" s="30"/>
      <c r="M63" s="30">
        <v>45</v>
      </c>
      <c r="N63" s="30"/>
      <c r="O63" s="30">
        <v>51</v>
      </c>
      <c r="P63" s="30"/>
      <c r="Q63" s="30">
        <v>0</v>
      </c>
      <c r="R63" s="24"/>
      <c r="S63" s="28">
        <v>3.44</v>
      </c>
      <c r="T63" s="24"/>
      <c r="U63" s="27">
        <v>0.98</v>
      </c>
      <c r="V63" s="24"/>
      <c r="W63" s="25" t="s">
        <v>49</v>
      </c>
      <c r="X63" s="25"/>
      <c r="Y63" s="25">
        <v>8.1999999999999993</v>
      </c>
    </row>
    <row r="64" spans="1:25" x14ac:dyDescent="0.2">
      <c r="A64" s="29">
        <v>40430</v>
      </c>
      <c r="B64" s="23"/>
      <c r="C64" s="27">
        <v>8.2200000000000006</v>
      </c>
      <c r="D64" s="24"/>
      <c r="E64" s="28">
        <v>68.900000000000006</v>
      </c>
      <c r="F64" s="24"/>
      <c r="G64" s="30">
        <v>97</v>
      </c>
      <c r="H64" s="30"/>
      <c r="I64" s="30">
        <v>49</v>
      </c>
      <c r="J64" s="30"/>
      <c r="K64" s="30">
        <v>49</v>
      </c>
      <c r="L64" s="30"/>
      <c r="M64" s="30">
        <v>50</v>
      </c>
      <c r="N64" s="30"/>
      <c r="O64" s="30">
        <v>48</v>
      </c>
      <c r="P64" s="24"/>
      <c r="Q64" s="24">
        <v>0</v>
      </c>
      <c r="R64" s="24"/>
      <c r="S64" s="28">
        <v>3.44</v>
      </c>
      <c r="T64" s="24"/>
      <c r="U64" s="27">
        <v>0.9</v>
      </c>
      <c r="V64" s="24"/>
      <c r="W64" s="25" t="s">
        <v>49</v>
      </c>
      <c r="X64" s="25"/>
      <c r="Y64" s="25">
        <v>9.5</v>
      </c>
    </row>
    <row r="65" spans="1:25" x14ac:dyDescent="0.2">
      <c r="A65" s="29">
        <v>40460</v>
      </c>
      <c r="B65" s="23"/>
      <c r="C65" s="27">
        <v>8.26</v>
      </c>
      <c r="D65" s="24"/>
      <c r="E65" s="28">
        <v>64.5</v>
      </c>
      <c r="F65" s="24"/>
      <c r="G65" s="30">
        <v>104</v>
      </c>
      <c r="H65" s="30"/>
      <c r="I65" s="30">
        <v>48</v>
      </c>
      <c r="J65" s="30"/>
      <c r="K65" s="30">
        <v>56</v>
      </c>
      <c r="L65" s="30"/>
      <c r="M65" s="30">
        <v>52</v>
      </c>
      <c r="N65" s="30"/>
      <c r="O65" s="30">
        <v>52</v>
      </c>
      <c r="P65" s="24"/>
      <c r="Q65" s="24">
        <v>0</v>
      </c>
      <c r="R65" s="24"/>
      <c r="S65" s="28">
        <v>3.5</v>
      </c>
      <c r="T65" s="24"/>
      <c r="U65" s="27">
        <v>0.88</v>
      </c>
      <c r="V65" s="24"/>
      <c r="W65" s="25" t="s">
        <v>49</v>
      </c>
      <c r="X65" s="25"/>
      <c r="Y65" s="25">
        <v>9.8000000000000007</v>
      </c>
    </row>
    <row r="66" spans="1:25" x14ac:dyDescent="0.2">
      <c r="A66" s="29">
        <v>40491</v>
      </c>
      <c r="B66" s="23"/>
      <c r="C66" s="27">
        <v>8.1999999999999993</v>
      </c>
      <c r="D66" s="24"/>
      <c r="E66" s="28">
        <v>58.5</v>
      </c>
      <c r="F66" s="24"/>
      <c r="G66" s="30">
        <v>112</v>
      </c>
      <c r="H66" s="24"/>
      <c r="I66" s="30">
        <v>48</v>
      </c>
      <c r="J66" s="30"/>
      <c r="K66" s="30">
        <v>64</v>
      </c>
      <c r="L66" s="24"/>
      <c r="M66" s="30">
        <v>56</v>
      </c>
      <c r="N66" s="30"/>
      <c r="O66" s="30">
        <v>56</v>
      </c>
      <c r="P66" s="24"/>
      <c r="Q66" s="24">
        <v>0</v>
      </c>
      <c r="R66" s="24"/>
      <c r="S66" s="28">
        <v>3.5</v>
      </c>
      <c r="T66" s="24"/>
      <c r="U66" s="27">
        <v>0.91</v>
      </c>
      <c r="V66" s="24"/>
      <c r="W66" s="25" t="s">
        <v>49</v>
      </c>
      <c r="X66" s="25"/>
      <c r="Y66" s="25">
        <v>10.1</v>
      </c>
    </row>
    <row r="67" spans="1:25" x14ac:dyDescent="0.2">
      <c r="A67" s="29">
        <v>40521</v>
      </c>
      <c r="B67" s="23"/>
      <c r="C67" s="27">
        <v>8.17</v>
      </c>
      <c r="D67" s="24"/>
      <c r="E67" s="28">
        <v>52.8</v>
      </c>
      <c r="F67" s="24"/>
      <c r="G67" s="30">
        <v>121</v>
      </c>
      <c r="H67" s="24"/>
      <c r="I67" s="30">
        <v>48</v>
      </c>
      <c r="J67" s="30"/>
      <c r="K67" s="30">
        <v>73</v>
      </c>
      <c r="L67" s="30"/>
      <c r="M67" s="30">
        <v>62</v>
      </c>
      <c r="N67" s="30"/>
      <c r="O67" s="30">
        <v>59</v>
      </c>
      <c r="P67" s="24"/>
      <c r="Q67" s="24">
        <v>0</v>
      </c>
      <c r="R67" s="24"/>
      <c r="S67" s="28">
        <v>3.4</v>
      </c>
      <c r="T67" s="24"/>
      <c r="U67" s="27">
        <v>0.96</v>
      </c>
      <c r="V67" s="24"/>
      <c r="W67" s="33" t="s">
        <v>49</v>
      </c>
      <c r="X67" s="25"/>
      <c r="Y67" s="25">
        <v>10.1</v>
      </c>
    </row>
    <row r="68" spans="1:25" x14ac:dyDescent="0.2">
      <c r="A68" s="29"/>
      <c r="B68" s="23"/>
      <c r="C68" s="27"/>
      <c r="D68" s="24"/>
      <c r="E68" s="28"/>
      <c r="F68" s="24"/>
      <c r="G68" s="30"/>
      <c r="H68" s="24"/>
      <c r="I68" s="30"/>
      <c r="J68" s="30"/>
      <c r="K68" s="30"/>
      <c r="L68" s="24"/>
      <c r="M68" s="30"/>
      <c r="N68" s="24"/>
      <c r="O68" s="30"/>
      <c r="P68" s="24"/>
      <c r="Q68" s="24"/>
      <c r="R68" s="24"/>
      <c r="S68" s="28"/>
      <c r="T68" s="24"/>
      <c r="U68" s="24"/>
      <c r="V68" s="24"/>
      <c r="W68" s="25"/>
      <c r="X68" s="25"/>
      <c r="Y68" s="25"/>
    </row>
    <row r="69" spans="1:25" x14ac:dyDescent="0.2">
      <c r="A69" s="23"/>
      <c r="B69" s="23"/>
      <c r="C69" s="27"/>
      <c r="D69" s="24"/>
      <c r="E69" s="28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8"/>
      <c r="T69" s="24"/>
      <c r="U69" s="24"/>
      <c r="V69" s="24"/>
      <c r="W69" s="25"/>
      <c r="X69" s="25"/>
      <c r="Y69" s="25"/>
    </row>
    <row r="70" spans="1:25" x14ac:dyDescent="0.2">
      <c r="A70" s="40" t="s">
        <v>52</v>
      </c>
      <c r="B70" s="40"/>
      <c r="C70" s="41">
        <f>AVERAGE(C56:C67)</f>
        <v>8.201666666666668</v>
      </c>
      <c r="D70" s="42"/>
      <c r="E70" s="43">
        <f t="shared" ref="E70:Y70" si="6">AVERAGE(E56:E67)</f>
        <v>56.874999999999993</v>
      </c>
      <c r="F70" s="41"/>
      <c r="G70" s="44">
        <f t="shared" si="6"/>
        <v>111.91666666666667</v>
      </c>
      <c r="H70" s="44"/>
      <c r="I70" s="44">
        <f t="shared" si="6"/>
        <v>49</v>
      </c>
      <c r="J70" s="44"/>
      <c r="K70" s="44">
        <f t="shared" si="6"/>
        <v>63.166666666666664</v>
      </c>
      <c r="L70" s="44"/>
      <c r="M70" s="44">
        <f t="shared" si="6"/>
        <v>56.916666666666664</v>
      </c>
      <c r="N70" s="44"/>
      <c r="O70" s="44">
        <f t="shared" si="6"/>
        <v>55.083333333333336</v>
      </c>
      <c r="P70" s="44"/>
      <c r="Q70" s="44">
        <f t="shared" si="6"/>
        <v>0</v>
      </c>
      <c r="R70" s="41"/>
      <c r="S70" s="43">
        <f t="shared" si="6"/>
        <v>3.4591666666666665</v>
      </c>
      <c r="T70" s="41"/>
      <c r="U70" s="41">
        <f t="shared" si="6"/>
        <v>0.90500000000000025</v>
      </c>
      <c r="V70" s="41"/>
      <c r="W70" s="45" t="s">
        <v>49</v>
      </c>
      <c r="X70" s="41"/>
      <c r="Y70" s="43">
        <f t="shared" si="6"/>
        <v>9.2991666666666664</v>
      </c>
    </row>
    <row r="71" spans="1:25" x14ac:dyDescent="0.2">
      <c r="A71" s="40"/>
      <c r="B71" s="40"/>
      <c r="C71" s="41"/>
      <c r="D71" s="42"/>
      <c r="E71" s="43"/>
      <c r="F71" s="41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1"/>
      <c r="S71" s="43"/>
      <c r="T71" s="41"/>
      <c r="U71" s="41"/>
      <c r="V71" s="41"/>
      <c r="W71" s="41"/>
      <c r="X71" s="41"/>
      <c r="Y71" s="43"/>
    </row>
    <row r="72" spans="1:25" x14ac:dyDescent="0.2">
      <c r="A72" s="40" t="s">
        <v>23</v>
      </c>
      <c r="B72" s="40"/>
      <c r="C72" s="41">
        <f>MAX(C56:C67)</f>
        <v>8.26</v>
      </c>
      <c r="D72" s="42"/>
      <c r="E72" s="43">
        <f t="shared" ref="E72:Y72" si="7">MAX(E56:E67)</f>
        <v>70.900000000000006</v>
      </c>
      <c r="F72" s="41"/>
      <c r="G72" s="44">
        <f t="shared" si="7"/>
        <v>126</v>
      </c>
      <c r="H72" s="44"/>
      <c r="I72" s="44">
        <f t="shared" si="7"/>
        <v>55</v>
      </c>
      <c r="J72" s="44"/>
      <c r="K72" s="44">
        <f t="shared" si="7"/>
        <v>77</v>
      </c>
      <c r="L72" s="44"/>
      <c r="M72" s="44">
        <f t="shared" si="7"/>
        <v>67</v>
      </c>
      <c r="N72" s="44"/>
      <c r="O72" s="44">
        <f t="shared" si="7"/>
        <v>61</v>
      </c>
      <c r="P72" s="44"/>
      <c r="Q72" s="44">
        <f t="shared" si="7"/>
        <v>0</v>
      </c>
      <c r="R72" s="41"/>
      <c r="S72" s="43">
        <f t="shared" si="7"/>
        <v>3.5</v>
      </c>
      <c r="T72" s="41"/>
      <c r="U72" s="41">
        <f t="shared" si="7"/>
        <v>0.98</v>
      </c>
      <c r="V72" s="41"/>
      <c r="W72" s="41">
        <f t="shared" si="7"/>
        <v>0</v>
      </c>
      <c r="X72" s="41"/>
      <c r="Y72" s="43">
        <f t="shared" si="7"/>
        <v>10.6</v>
      </c>
    </row>
    <row r="73" spans="1:25" x14ac:dyDescent="0.2">
      <c r="A73" s="40" t="s">
        <v>24</v>
      </c>
      <c r="B73" s="40"/>
      <c r="C73" s="41">
        <f>MIN(C56:C67)</f>
        <v>8.16</v>
      </c>
      <c r="D73" s="42"/>
      <c r="E73" s="43">
        <f t="shared" ref="E73:Y73" si="8">MIN(E56:E67)</f>
        <v>43.7</v>
      </c>
      <c r="F73" s="41"/>
      <c r="G73" s="44">
        <f t="shared" si="8"/>
        <v>96</v>
      </c>
      <c r="H73" s="44"/>
      <c r="I73" s="44">
        <f t="shared" si="8"/>
        <v>47</v>
      </c>
      <c r="J73" s="44"/>
      <c r="K73" s="44">
        <f t="shared" si="8"/>
        <v>49</v>
      </c>
      <c r="L73" s="44"/>
      <c r="M73" s="44">
        <f t="shared" si="8"/>
        <v>45</v>
      </c>
      <c r="N73" s="44"/>
      <c r="O73" s="44">
        <f t="shared" si="8"/>
        <v>48</v>
      </c>
      <c r="P73" s="44"/>
      <c r="Q73" s="44">
        <f t="shared" si="8"/>
        <v>0</v>
      </c>
      <c r="R73" s="41"/>
      <c r="S73" s="43">
        <f t="shared" si="8"/>
        <v>3.4</v>
      </c>
      <c r="T73" s="41"/>
      <c r="U73" s="41">
        <f t="shared" si="8"/>
        <v>0.82</v>
      </c>
      <c r="V73" s="41"/>
      <c r="W73" s="41">
        <f t="shared" si="8"/>
        <v>0</v>
      </c>
      <c r="X73" s="41"/>
      <c r="Y73" s="43">
        <f t="shared" si="8"/>
        <v>7.69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54" t="s">
        <v>51</v>
      </c>
      <c r="B75" s="23"/>
      <c r="C75" s="24" t="s">
        <v>25</v>
      </c>
      <c r="D75" s="24"/>
      <c r="E75" s="24" t="s">
        <v>26</v>
      </c>
      <c r="F75" s="24"/>
      <c r="G75" s="24" t="s">
        <v>27</v>
      </c>
      <c r="H75" s="24"/>
      <c r="I75" s="24" t="s">
        <v>28</v>
      </c>
      <c r="J75" s="23"/>
      <c r="K75" s="24" t="s">
        <v>29</v>
      </c>
      <c r="L75" s="24"/>
      <c r="M75" s="24" t="s">
        <v>30</v>
      </c>
      <c r="N75" s="24"/>
      <c r="O75" s="24" t="s">
        <v>31</v>
      </c>
      <c r="P75" s="23"/>
      <c r="Q75" s="34" t="s">
        <v>32</v>
      </c>
      <c r="R75" s="24"/>
      <c r="S75" s="24" t="s">
        <v>33</v>
      </c>
      <c r="T75" s="24"/>
      <c r="U75" s="24" t="s">
        <v>34</v>
      </c>
    </row>
    <row r="76" spans="1:25" x14ac:dyDescent="0.2">
      <c r="A76" s="54">
        <v>2010</v>
      </c>
      <c r="B76" s="23"/>
      <c r="C76" s="24" t="s">
        <v>35</v>
      </c>
      <c r="D76" s="24"/>
      <c r="E76" s="24" t="s">
        <v>35</v>
      </c>
      <c r="F76" s="24"/>
      <c r="G76" s="24" t="s">
        <v>35</v>
      </c>
      <c r="H76" s="24"/>
      <c r="I76" s="24" t="s">
        <v>36</v>
      </c>
      <c r="J76" s="24"/>
      <c r="K76" s="24" t="s">
        <v>20</v>
      </c>
      <c r="L76" s="24"/>
      <c r="M76" s="24" t="s">
        <v>37</v>
      </c>
      <c r="N76" s="24"/>
      <c r="O76" s="24" t="s">
        <v>20</v>
      </c>
      <c r="P76" s="24"/>
      <c r="Q76" s="27" t="s">
        <v>38</v>
      </c>
      <c r="R76" s="24"/>
      <c r="S76" s="24" t="s">
        <v>39</v>
      </c>
      <c r="T76" s="24"/>
      <c r="U76" s="24" t="s">
        <v>40</v>
      </c>
    </row>
    <row r="77" spans="1:25" x14ac:dyDescent="0.2">
      <c r="A77" s="29">
        <v>40179</v>
      </c>
      <c r="B77" s="23"/>
      <c r="C77" s="27">
        <v>5.35</v>
      </c>
      <c r="D77" s="24"/>
      <c r="E77" s="27">
        <v>0.03</v>
      </c>
      <c r="F77" s="24"/>
      <c r="G77" s="27">
        <v>0.81</v>
      </c>
      <c r="H77" s="24"/>
      <c r="I77" s="27">
        <v>0.7</v>
      </c>
      <c r="J77" s="24"/>
      <c r="K77" s="28">
        <v>26.3</v>
      </c>
      <c r="L77" s="30"/>
      <c r="M77" s="28">
        <v>29.7</v>
      </c>
      <c r="N77" s="24"/>
      <c r="O77" s="27" t="s">
        <v>44</v>
      </c>
      <c r="P77" s="24"/>
      <c r="Q77" s="24">
        <v>299</v>
      </c>
      <c r="R77" s="24"/>
      <c r="S77" s="24">
        <v>0.05</v>
      </c>
      <c r="T77" s="24"/>
      <c r="U77" s="24">
        <v>174</v>
      </c>
    </row>
    <row r="78" spans="1:25" x14ac:dyDescent="0.2">
      <c r="A78" s="29">
        <v>40210</v>
      </c>
      <c r="B78" s="23"/>
      <c r="C78" s="27">
        <v>5.5</v>
      </c>
      <c r="D78" s="24"/>
      <c r="E78" s="27" t="s">
        <v>55</v>
      </c>
      <c r="F78" s="24"/>
      <c r="G78" s="35">
        <v>0.78</v>
      </c>
      <c r="H78" s="24"/>
      <c r="I78" s="27">
        <v>0.67</v>
      </c>
      <c r="J78" s="24"/>
      <c r="K78" s="28">
        <v>27.8</v>
      </c>
      <c r="L78" s="30"/>
      <c r="M78" s="28">
        <v>30.4</v>
      </c>
      <c r="N78" s="24"/>
      <c r="O78" s="27" t="s">
        <v>44</v>
      </c>
      <c r="P78" s="24"/>
      <c r="Q78" s="30">
        <v>311</v>
      </c>
      <c r="R78" s="24"/>
      <c r="S78" s="27">
        <v>0.08</v>
      </c>
      <c r="T78" s="24"/>
      <c r="U78" s="24">
        <v>167</v>
      </c>
    </row>
    <row r="79" spans="1:25" x14ac:dyDescent="0.2">
      <c r="A79" s="29">
        <v>40238</v>
      </c>
      <c r="B79" s="23"/>
      <c r="C79" s="27">
        <v>5.2</v>
      </c>
      <c r="D79" s="23"/>
      <c r="E79" s="27" t="s">
        <v>55</v>
      </c>
      <c r="F79" s="24"/>
      <c r="G79" s="27">
        <v>0.78</v>
      </c>
      <c r="H79" s="24"/>
      <c r="I79" s="27">
        <v>0.64</v>
      </c>
      <c r="J79" s="24"/>
      <c r="K79" s="28">
        <v>26</v>
      </c>
      <c r="L79" s="30"/>
      <c r="M79" s="28">
        <v>28</v>
      </c>
      <c r="N79" s="24"/>
      <c r="O79" s="27" t="s">
        <v>44</v>
      </c>
      <c r="P79" s="24"/>
      <c r="Q79" s="24">
        <v>300</v>
      </c>
      <c r="R79" s="24"/>
      <c r="S79" s="24">
        <v>0.06</v>
      </c>
      <c r="T79" s="24"/>
      <c r="U79" s="24">
        <v>179</v>
      </c>
    </row>
    <row r="80" spans="1:25" x14ac:dyDescent="0.2">
      <c r="A80" s="29">
        <v>40269</v>
      </c>
      <c r="B80" s="23"/>
      <c r="C80" s="27">
        <v>5.31</v>
      </c>
      <c r="D80" s="24"/>
      <c r="E80" s="27" t="s">
        <v>47</v>
      </c>
      <c r="F80" s="24"/>
      <c r="G80" s="27">
        <v>0.87</v>
      </c>
      <c r="H80" s="24"/>
      <c r="I80" s="27">
        <v>0.61</v>
      </c>
      <c r="J80" s="24"/>
      <c r="K80" s="28">
        <v>25</v>
      </c>
      <c r="L80" s="30"/>
      <c r="M80" s="28">
        <v>26</v>
      </c>
      <c r="N80" s="24"/>
      <c r="O80" s="27" t="s">
        <v>44</v>
      </c>
      <c r="P80" s="24"/>
      <c r="Q80" s="30">
        <v>290</v>
      </c>
      <c r="R80" s="24"/>
      <c r="S80" s="24">
        <v>0.05</v>
      </c>
      <c r="T80" s="24"/>
      <c r="U80" s="24">
        <v>171</v>
      </c>
    </row>
    <row r="81" spans="1:21" x14ac:dyDescent="0.2">
      <c r="A81" s="29">
        <v>40299</v>
      </c>
      <c r="B81" s="23"/>
      <c r="C81" s="27">
        <v>5.01</v>
      </c>
      <c r="D81" s="24"/>
      <c r="E81" s="27">
        <v>0.01</v>
      </c>
      <c r="F81" s="24"/>
      <c r="G81" s="27">
        <v>0.8</v>
      </c>
      <c r="H81" s="24"/>
      <c r="I81" s="27">
        <v>0.6</v>
      </c>
      <c r="J81" s="24"/>
      <c r="K81" s="28">
        <v>24.5</v>
      </c>
      <c r="L81" s="30"/>
      <c r="M81" s="28">
        <v>26.3</v>
      </c>
      <c r="N81" s="24"/>
      <c r="O81" s="27" t="s">
        <v>44</v>
      </c>
      <c r="P81" s="24"/>
      <c r="Q81" s="30">
        <v>272</v>
      </c>
      <c r="R81" s="24"/>
      <c r="S81" s="24">
        <v>0.04</v>
      </c>
      <c r="T81" s="24"/>
      <c r="U81" s="24">
        <v>187</v>
      </c>
    </row>
    <row r="82" spans="1:21" x14ac:dyDescent="0.2">
      <c r="A82" s="29">
        <v>40330</v>
      </c>
      <c r="B82" s="23"/>
      <c r="C82" s="27">
        <v>5.61</v>
      </c>
      <c r="D82" s="24"/>
      <c r="E82" s="27">
        <v>0.01</v>
      </c>
      <c r="F82" s="24"/>
      <c r="G82" s="27">
        <v>0.77</v>
      </c>
      <c r="H82" s="24"/>
      <c r="I82" s="27">
        <v>0.64</v>
      </c>
      <c r="J82" s="24"/>
      <c r="K82" s="28">
        <v>23.5</v>
      </c>
      <c r="L82" s="30"/>
      <c r="M82" s="28">
        <v>24.5</v>
      </c>
      <c r="N82" s="24"/>
      <c r="O82" s="27" t="s">
        <v>44</v>
      </c>
      <c r="P82" s="24"/>
      <c r="Q82" s="30">
        <v>262</v>
      </c>
      <c r="R82" s="24"/>
      <c r="S82" s="27">
        <v>0.04</v>
      </c>
      <c r="T82" s="24"/>
      <c r="U82" s="24">
        <v>160</v>
      </c>
    </row>
    <row r="83" spans="1:21" x14ac:dyDescent="0.2">
      <c r="A83" s="29">
        <v>40368</v>
      </c>
      <c r="B83" s="23"/>
      <c r="C83" s="27">
        <v>4.66</v>
      </c>
      <c r="D83" s="27"/>
      <c r="E83" s="27">
        <v>0.02</v>
      </c>
      <c r="F83" s="24"/>
      <c r="G83" s="27">
        <v>0.7</v>
      </c>
      <c r="H83" s="24"/>
      <c r="I83" s="27">
        <v>0.63</v>
      </c>
      <c r="J83" s="24"/>
      <c r="K83" s="28">
        <v>20.9</v>
      </c>
      <c r="L83" s="30"/>
      <c r="M83" s="28">
        <v>20.8</v>
      </c>
      <c r="N83" s="24"/>
      <c r="O83" s="27" t="s">
        <v>44</v>
      </c>
      <c r="P83" s="24"/>
      <c r="Q83" s="30">
        <v>239</v>
      </c>
      <c r="R83" s="24"/>
      <c r="S83" s="27">
        <v>0.05</v>
      </c>
      <c r="T83" s="24"/>
      <c r="U83" s="24">
        <v>176</v>
      </c>
    </row>
    <row r="84" spans="1:21" x14ac:dyDescent="0.2">
      <c r="A84" s="29">
        <v>40399</v>
      </c>
      <c r="B84" s="23"/>
      <c r="C84" s="27">
        <v>3.63</v>
      </c>
      <c r="D84" s="27"/>
      <c r="E84" s="27">
        <v>0.03</v>
      </c>
      <c r="F84" s="24"/>
      <c r="G84" s="27">
        <v>0.77</v>
      </c>
      <c r="H84" s="24"/>
      <c r="I84" s="27">
        <v>0.68</v>
      </c>
      <c r="J84" s="24"/>
      <c r="K84" s="28">
        <v>21.1</v>
      </c>
      <c r="L84" s="30"/>
      <c r="M84" s="28">
        <v>21.7</v>
      </c>
      <c r="N84" s="24"/>
      <c r="O84" s="27" t="s">
        <v>44</v>
      </c>
      <c r="P84" s="24"/>
      <c r="Q84" s="24">
        <v>235</v>
      </c>
      <c r="R84" s="24"/>
      <c r="S84" s="27">
        <v>0.09</v>
      </c>
      <c r="T84" s="24"/>
      <c r="U84" s="24">
        <v>182</v>
      </c>
    </row>
    <row r="85" spans="1:21" x14ac:dyDescent="0.2">
      <c r="A85" s="29">
        <v>40430</v>
      </c>
      <c r="B85" s="23"/>
      <c r="C85" s="27">
        <v>2.84</v>
      </c>
      <c r="D85" s="24"/>
      <c r="E85" s="27">
        <v>0.01</v>
      </c>
      <c r="F85" s="24"/>
      <c r="G85" s="27">
        <v>0.73</v>
      </c>
      <c r="H85" s="24"/>
      <c r="I85" s="27">
        <v>0.68</v>
      </c>
      <c r="J85" s="24"/>
      <c r="K85" s="28">
        <v>24.2</v>
      </c>
      <c r="L85" s="30"/>
      <c r="M85" s="28">
        <v>26.5</v>
      </c>
      <c r="N85" s="24"/>
      <c r="O85" s="27" t="s">
        <v>44</v>
      </c>
      <c r="P85" s="24"/>
      <c r="Q85" s="24">
        <v>245</v>
      </c>
      <c r="R85" s="24"/>
      <c r="S85" s="27">
        <v>0.08</v>
      </c>
      <c r="T85" s="24"/>
      <c r="U85" s="24">
        <v>146</v>
      </c>
    </row>
    <row r="86" spans="1:21" x14ac:dyDescent="0.2">
      <c r="A86" s="29">
        <v>40460</v>
      </c>
      <c r="B86" s="23"/>
      <c r="C86" s="27">
        <v>3.61</v>
      </c>
      <c r="D86" s="24"/>
      <c r="E86" s="27" t="s">
        <v>44</v>
      </c>
      <c r="F86" s="24"/>
      <c r="G86" s="27">
        <v>0.73</v>
      </c>
      <c r="H86" s="24"/>
      <c r="I86" s="27">
        <v>0.69</v>
      </c>
      <c r="J86" s="24"/>
      <c r="K86" s="28">
        <v>24</v>
      </c>
      <c r="L86" s="30"/>
      <c r="M86" s="28">
        <v>27</v>
      </c>
      <c r="N86" s="24"/>
      <c r="O86" s="27" t="s">
        <v>44</v>
      </c>
      <c r="P86" s="24"/>
      <c r="Q86" s="24">
        <v>257</v>
      </c>
      <c r="R86" s="24"/>
      <c r="S86" s="27">
        <v>0.08</v>
      </c>
      <c r="T86" s="24"/>
      <c r="U86" s="24">
        <v>175</v>
      </c>
    </row>
    <row r="87" spans="1:21" x14ac:dyDescent="0.2">
      <c r="A87" s="29">
        <v>40491</v>
      </c>
      <c r="B87" s="23"/>
      <c r="C87" s="27">
        <v>3.7</v>
      </c>
      <c r="D87" s="24"/>
      <c r="E87" s="27" t="s">
        <v>44</v>
      </c>
      <c r="F87" s="24"/>
      <c r="G87" s="27">
        <v>0.82</v>
      </c>
      <c r="H87" s="24"/>
      <c r="I87" s="27">
        <v>0.74</v>
      </c>
      <c r="J87" s="24"/>
      <c r="K87" s="28">
        <v>25.7</v>
      </c>
      <c r="L87" s="30"/>
      <c r="M87" s="28">
        <v>30.1</v>
      </c>
      <c r="N87" s="24"/>
      <c r="O87" s="27" t="s">
        <v>44</v>
      </c>
      <c r="P87" s="24"/>
      <c r="Q87" s="24">
        <v>275</v>
      </c>
      <c r="R87" s="24"/>
      <c r="S87" s="27">
        <v>0.08</v>
      </c>
      <c r="T87" s="24"/>
      <c r="U87" s="24">
        <v>138</v>
      </c>
    </row>
    <row r="88" spans="1:21" x14ac:dyDescent="0.2">
      <c r="A88" s="29">
        <v>40521</v>
      </c>
      <c r="B88" s="23"/>
      <c r="C88" s="27">
        <v>4.42</v>
      </c>
      <c r="D88" s="27"/>
      <c r="E88" s="27">
        <v>0.03</v>
      </c>
      <c r="F88" s="24"/>
      <c r="G88" s="27">
        <v>0.76</v>
      </c>
      <c r="H88" s="24"/>
      <c r="I88" s="27">
        <v>0.73</v>
      </c>
      <c r="J88" s="24"/>
      <c r="K88" s="28">
        <v>26.4</v>
      </c>
      <c r="L88" s="30"/>
      <c r="M88" s="28">
        <v>29.7</v>
      </c>
      <c r="N88" s="24"/>
      <c r="O88" s="27" t="s">
        <v>44</v>
      </c>
      <c r="P88" s="24"/>
      <c r="Q88" s="30">
        <v>289</v>
      </c>
      <c r="R88" s="24"/>
      <c r="S88" s="27">
        <v>7.0000000000000007E-2</v>
      </c>
      <c r="T88" s="24"/>
      <c r="U88" s="24">
        <v>181</v>
      </c>
    </row>
    <row r="89" spans="1:21" x14ac:dyDescent="0.2">
      <c r="A89" s="29"/>
      <c r="B89" s="23"/>
      <c r="C89" s="27"/>
      <c r="D89" s="24"/>
      <c r="E89" s="27"/>
      <c r="F89" s="24"/>
      <c r="G89" s="27"/>
      <c r="H89" s="24"/>
      <c r="I89" s="27"/>
      <c r="J89" s="24"/>
      <c r="K89" s="28"/>
      <c r="L89" s="30"/>
      <c r="M89" s="28"/>
      <c r="N89" s="24"/>
      <c r="O89" s="27"/>
      <c r="P89" s="24"/>
      <c r="Q89" s="30"/>
      <c r="R89" s="24"/>
      <c r="S89" s="27"/>
      <c r="T89" s="24"/>
      <c r="U89" s="24"/>
    </row>
    <row r="90" spans="1:21" x14ac:dyDescent="0.2">
      <c r="A90" s="23"/>
      <c r="B90" s="23"/>
      <c r="C90" s="27"/>
      <c r="D90" s="24"/>
      <c r="E90" s="47"/>
      <c r="F90" s="24"/>
      <c r="G90" s="28"/>
      <c r="H90" s="24"/>
      <c r="I90" s="24"/>
      <c r="J90" s="24"/>
      <c r="K90" s="28"/>
      <c r="L90" s="30"/>
      <c r="M90" s="28"/>
      <c r="N90" s="24"/>
      <c r="O90" s="24"/>
      <c r="P90" s="24"/>
      <c r="Q90" s="24"/>
      <c r="R90" s="24"/>
      <c r="S90" s="27"/>
      <c r="T90" s="24"/>
      <c r="U90" s="24"/>
    </row>
    <row r="91" spans="1:21" x14ac:dyDescent="0.2">
      <c r="A91" s="40" t="s">
        <v>52</v>
      </c>
      <c r="B91" s="40"/>
      <c r="C91" s="41">
        <f>AVERAGE(C77:C88)</f>
        <v>4.57</v>
      </c>
      <c r="D91" s="42"/>
      <c r="E91" s="41">
        <f t="shared" ref="E91:U91" si="9">AVERAGE(E77:E88)</f>
        <v>0.02</v>
      </c>
      <c r="F91" s="41"/>
      <c r="G91" s="41">
        <f t="shared" si="9"/>
        <v>0.77666666666666684</v>
      </c>
      <c r="H91" s="41"/>
      <c r="I91" s="41">
        <f t="shared" si="9"/>
        <v>0.66749999999999998</v>
      </c>
      <c r="J91" s="41"/>
      <c r="K91" s="43">
        <f t="shared" si="9"/>
        <v>24.616666666666664</v>
      </c>
      <c r="L91" s="43"/>
      <c r="M91" s="43">
        <f t="shared" si="9"/>
        <v>26.724999999999998</v>
      </c>
      <c r="N91" s="41"/>
      <c r="O91" s="41" t="s">
        <v>44</v>
      </c>
      <c r="P91" s="41"/>
      <c r="Q91" s="44">
        <f t="shared" si="9"/>
        <v>272.83333333333331</v>
      </c>
      <c r="R91" s="41"/>
      <c r="S91" s="41">
        <f t="shared" si="9"/>
        <v>6.416666666666665E-2</v>
      </c>
      <c r="T91" s="41"/>
      <c r="U91" s="44">
        <f t="shared" si="9"/>
        <v>169.66666666666666</v>
      </c>
    </row>
    <row r="92" spans="1:21" x14ac:dyDescent="0.2">
      <c r="A92" s="40"/>
      <c r="B92" s="40"/>
      <c r="C92" s="41"/>
      <c r="D92" s="42"/>
      <c r="E92" s="41"/>
      <c r="F92" s="41"/>
      <c r="G92" s="41"/>
      <c r="H92" s="41"/>
      <c r="I92" s="41"/>
      <c r="J92" s="41"/>
      <c r="K92" s="43"/>
      <c r="L92" s="43"/>
      <c r="M92" s="43"/>
      <c r="N92" s="41"/>
      <c r="O92" s="41"/>
      <c r="P92" s="41"/>
      <c r="Q92" s="44"/>
      <c r="R92" s="41"/>
      <c r="S92" s="41"/>
      <c r="T92" s="41"/>
      <c r="U92" s="44"/>
    </row>
    <row r="93" spans="1:21" x14ac:dyDescent="0.2">
      <c r="A93" s="40" t="s">
        <v>23</v>
      </c>
      <c r="B93" s="40"/>
      <c r="C93" s="41">
        <f>MAX(C77:C88)</f>
        <v>5.61</v>
      </c>
      <c r="D93" s="42"/>
      <c r="E93" s="41">
        <f t="shared" ref="E93:U93" si="10">MAX(E77:E88)</f>
        <v>0.03</v>
      </c>
      <c r="F93" s="41"/>
      <c r="G93" s="41">
        <f t="shared" si="10"/>
        <v>0.87</v>
      </c>
      <c r="H93" s="41"/>
      <c r="I93" s="41">
        <f t="shared" si="10"/>
        <v>0.74</v>
      </c>
      <c r="J93" s="41"/>
      <c r="K93" s="43">
        <f t="shared" si="10"/>
        <v>27.8</v>
      </c>
      <c r="L93" s="43"/>
      <c r="M93" s="43">
        <f t="shared" si="10"/>
        <v>30.4</v>
      </c>
      <c r="N93" s="41"/>
      <c r="O93" s="41">
        <f t="shared" si="10"/>
        <v>0</v>
      </c>
      <c r="P93" s="41"/>
      <c r="Q93" s="44">
        <f t="shared" si="10"/>
        <v>311</v>
      </c>
      <c r="R93" s="41"/>
      <c r="S93" s="41">
        <f t="shared" si="10"/>
        <v>0.09</v>
      </c>
      <c r="T93" s="41"/>
      <c r="U93" s="44">
        <f t="shared" si="10"/>
        <v>187</v>
      </c>
    </row>
    <row r="94" spans="1:21" x14ac:dyDescent="0.2">
      <c r="A94" s="40" t="s">
        <v>24</v>
      </c>
      <c r="B94" s="40"/>
      <c r="C94" s="41">
        <f>MIN(C77:C88)</f>
        <v>2.84</v>
      </c>
      <c r="D94" s="42"/>
      <c r="E94" s="41">
        <f t="shared" ref="E94:U94" si="11">MIN(E77:E88)</f>
        <v>0.01</v>
      </c>
      <c r="F94" s="41"/>
      <c r="G94" s="41">
        <f t="shared" si="11"/>
        <v>0.7</v>
      </c>
      <c r="H94" s="41"/>
      <c r="I94" s="41">
        <f t="shared" si="11"/>
        <v>0.6</v>
      </c>
      <c r="J94" s="41"/>
      <c r="K94" s="43">
        <f t="shared" si="11"/>
        <v>20.9</v>
      </c>
      <c r="L94" s="43"/>
      <c r="M94" s="43">
        <f t="shared" si="11"/>
        <v>20.8</v>
      </c>
      <c r="N94" s="41"/>
      <c r="O94" s="41">
        <f t="shared" si="11"/>
        <v>0</v>
      </c>
      <c r="P94" s="41"/>
      <c r="Q94" s="44">
        <f t="shared" si="11"/>
        <v>235</v>
      </c>
      <c r="R94" s="41"/>
      <c r="S94" s="41">
        <f t="shared" si="11"/>
        <v>0.04</v>
      </c>
      <c r="T94" s="41"/>
      <c r="U94" s="44">
        <f t="shared" si="11"/>
        <v>138</v>
      </c>
    </row>
    <row r="96" spans="1:21" x14ac:dyDescent="0.2">
      <c r="C96" s="11" t="s">
        <v>45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honeticPr fontId="0" type="noConversion"/>
  <pageMargins left="0.75" right="0.75" top="1" bottom="1" header="0.5" footer="0.5"/>
  <pageSetup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7"/>
  <sheetViews>
    <sheetView workbookViewId="0">
      <selection activeCell="U88" sqref="U88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50"/>
      <c r="W1" s="51"/>
      <c r="X1" s="51"/>
      <c r="Y1" s="51"/>
    </row>
    <row r="2" spans="1:25" ht="15.75" x14ac:dyDescent="0.25">
      <c r="A2" s="68" t="s">
        <v>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50"/>
      <c r="W2" s="51"/>
      <c r="X2" s="51"/>
      <c r="Y2" s="51"/>
    </row>
    <row r="3" spans="1:25" ht="15.75" x14ac:dyDescent="0.25">
      <c r="A3" s="68" t="s">
        <v>2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50"/>
      <c r="W3" s="51"/>
      <c r="X3" s="51"/>
      <c r="Y3" s="51"/>
    </row>
    <row r="4" spans="1:25" ht="15.75" x14ac:dyDescent="0.25">
      <c r="A4" s="68" t="s">
        <v>53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50"/>
      <c r="W4" s="51"/>
      <c r="X4" s="51"/>
      <c r="Y4" s="51"/>
    </row>
    <row r="5" spans="1:25" x14ac:dyDescent="0.2">
      <c r="A5" s="56"/>
      <c r="B5" s="56"/>
      <c r="C5" s="57"/>
      <c r="D5" s="50"/>
      <c r="E5" s="58"/>
      <c r="F5" s="50"/>
      <c r="G5" s="50"/>
      <c r="H5" s="50"/>
      <c r="I5" s="50"/>
      <c r="J5" s="50"/>
      <c r="K5" s="50"/>
      <c r="L5" s="56"/>
      <c r="M5" s="50"/>
      <c r="N5" s="50"/>
      <c r="O5" s="50"/>
      <c r="P5" s="50"/>
      <c r="Q5" s="50"/>
      <c r="R5" s="50"/>
      <c r="S5" s="50"/>
      <c r="T5" s="50"/>
      <c r="U5" s="50"/>
      <c r="V5" s="50"/>
      <c r="W5" s="51"/>
      <c r="X5" s="51"/>
      <c r="Y5" s="51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2011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40544</v>
      </c>
      <c r="B9" s="23"/>
      <c r="C9" s="27">
        <v>8.0500000000000007</v>
      </c>
      <c r="D9" s="24"/>
      <c r="E9" s="28">
        <v>51.8</v>
      </c>
      <c r="F9" s="24"/>
      <c r="G9" s="24">
        <v>139</v>
      </c>
      <c r="H9" s="24"/>
      <c r="I9" s="24">
        <v>62</v>
      </c>
      <c r="J9" s="24"/>
      <c r="K9" s="24">
        <v>76</v>
      </c>
      <c r="L9" s="24"/>
      <c r="M9" s="24">
        <v>63</v>
      </c>
      <c r="N9" s="24"/>
      <c r="O9" s="24">
        <v>76</v>
      </c>
      <c r="P9" s="24"/>
      <c r="Q9" s="24">
        <v>0</v>
      </c>
      <c r="R9" s="24"/>
      <c r="S9" s="24">
        <v>3.3</v>
      </c>
      <c r="T9" s="24"/>
      <c r="U9" s="24">
        <v>0.87</v>
      </c>
      <c r="V9" s="24"/>
      <c r="W9" s="25" t="s">
        <v>49</v>
      </c>
      <c r="X9" s="25"/>
      <c r="Y9" s="32">
        <v>11.5</v>
      </c>
    </row>
    <row r="10" spans="1:25" x14ac:dyDescent="0.2">
      <c r="A10" s="29">
        <v>40575</v>
      </c>
      <c r="B10" s="23"/>
      <c r="C10" s="27">
        <v>8.07</v>
      </c>
      <c r="D10" s="24"/>
      <c r="E10" s="28">
        <v>51.4</v>
      </c>
      <c r="F10" s="24"/>
      <c r="G10" s="30">
        <v>136</v>
      </c>
      <c r="H10" s="30"/>
      <c r="I10" s="30">
        <v>63</v>
      </c>
      <c r="J10" s="30"/>
      <c r="K10" s="30">
        <v>73</v>
      </c>
      <c r="L10" s="30"/>
      <c r="M10" s="30">
        <v>59</v>
      </c>
      <c r="N10" s="30"/>
      <c r="O10" s="30">
        <v>77</v>
      </c>
      <c r="P10" s="24"/>
      <c r="Q10" s="24">
        <v>0</v>
      </c>
      <c r="R10" s="24"/>
      <c r="S10" s="28">
        <v>3.2</v>
      </c>
      <c r="T10" s="24"/>
      <c r="U10" s="27">
        <v>0.89</v>
      </c>
      <c r="V10" s="24"/>
      <c r="W10" s="25" t="s">
        <v>49</v>
      </c>
      <c r="X10" s="25"/>
      <c r="Y10" s="32">
        <v>12</v>
      </c>
    </row>
    <row r="11" spans="1:25" x14ac:dyDescent="0.2">
      <c r="A11" s="29">
        <v>40603</v>
      </c>
      <c r="B11" s="23"/>
      <c r="C11" s="27">
        <v>8.17</v>
      </c>
      <c r="D11" s="24"/>
      <c r="E11" s="28">
        <v>48.6</v>
      </c>
      <c r="F11" s="24"/>
      <c r="G11" s="30">
        <v>131</v>
      </c>
      <c r="H11" s="24"/>
      <c r="I11" s="30">
        <v>66</v>
      </c>
      <c r="J11" s="24"/>
      <c r="K11" s="30">
        <v>66</v>
      </c>
      <c r="L11" s="30"/>
      <c r="M11" s="30">
        <v>58</v>
      </c>
      <c r="N11" s="30"/>
      <c r="O11" s="30">
        <v>74</v>
      </c>
      <c r="P11" s="24"/>
      <c r="Q11" s="24">
        <v>0</v>
      </c>
      <c r="R11" s="24"/>
      <c r="S11" s="28">
        <v>3.3</v>
      </c>
      <c r="T11" s="24"/>
      <c r="U11" s="27">
        <v>0.65</v>
      </c>
      <c r="V11" s="24"/>
      <c r="W11" s="25" t="s">
        <v>49</v>
      </c>
      <c r="X11" s="25"/>
      <c r="Y11" s="32">
        <v>10.96</v>
      </c>
    </row>
    <row r="12" spans="1:25" x14ac:dyDescent="0.2">
      <c r="A12" s="29">
        <v>40634</v>
      </c>
      <c r="B12" s="23"/>
      <c r="C12" s="27">
        <v>8.19</v>
      </c>
      <c r="D12" s="24"/>
      <c r="E12" s="28">
        <v>51.2</v>
      </c>
      <c r="F12" s="24"/>
      <c r="G12" s="30">
        <v>132</v>
      </c>
      <c r="H12" s="30"/>
      <c r="I12" s="30">
        <v>65</v>
      </c>
      <c r="J12" s="30"/>
      <c r="K12" s="30">
        <v>67</v>
      </c>
      <c r="L12" s="30"/>
      <c r="M12" s="30">
        <v>57</v>
      </c>
      <c r="N12" s="30"/>
      <c r="O12" s="30">
        <v>75</v>
      </c>
      <c r="P12" s="24"/>
      <c r="Q12" s="24">
        <v>0</v>
      </c>
      <c r="R12" s="24"/>
      <c r="S12" s="28">
        <v>3.3</v>
      </c>
      <c r="T12" s="24"/>
      <c r="U12" s="27">
        <v>0.52</v>
      </c>
      <c r="V12" s="24"/>
      <c r="W12" s="25" t="s">
        <v>49</v>
      </c>
      <c r="X12" s="25"/>
      <c r="Y12" s="32">
        <v>10.7</v>
      </c>
    </row>
    <row r="13" spans="1:25" x14ac:dyDescent="0.2">
      <c r="A13" s="29">
        <v>40664</v>
      </c>
      <c r="B13" s="23"/>
      <c r="C13" s="27">
        <v>8.16</v>
      </c>
      <c r="D13" s="24"/>
      <c r="E13" s="28">
        <v>53.1</v>
      </c>
      <c r="F13" s="24"/>
      <c r="G13" s="30">
        <v>130</v>
      </c>
      <c r="H13" s="30"/>
      <c r="I13" s="30">
        <v>63</v>
      </c>
      <c r="J13" s="30"/>
      <c r="K13" s="30">
        <v>66</v>
      </c>
      <c r="L13" s="30"/>
      <c r="M13" s="30">
        <v>56</v>
      </c>
      <c r="N13" s="30"/>
      <c r="O13" s="30">
        <v>73</v>
      </c>
      <c r="P13" s="24"/>
      <c r="Q13" s="24">
        <v>0</v>
      </c>
      <c r="R13" s="24"/>
      <c r="S13" s="28">
        <v>3.4</v>
      </c>
      <c r="T13" s="24"/>
      <c r="U13" s="27">
        <v>0.57999999999999996</v>
      </c>
      <c r="V13" s="24"/>
      <c r="W13" s="25" t="s">
        <v>49</v>
      </c>
      <c r="X13" s="25"/>
      <c r="Y13" s="32">
        <v>10.1</v>
      </c>
    </row>
    <row r="14" spans="1:25" x14ac:dyDescent="0.2">
      <c r="A14" s="29">
        <v>40695</v>
      </c>
      <c r="B14" s="23"/>
      <c r="C14" s="27">
        <v>8.15</v>
      </c>
      <c r="D14" s="24"/>
      <c r="E14" s="28">
        <v>59.5</v>
      </c>
      <c r="F14" s="24"/>
      <c r="G14" s="30">
        <v>125</v>
      </c>
      <c r="H14" s="30"/>
      <c r="I14" s="30">
        <v>63</v>
      </c>
      <c r="J14" s="30"/>
      <c r="K14" s="30">
        <v>62</v>
      </c>
      <c r="L14" s="30"/>
      <c r="M14" s="30">
        <v>57</v>
      </c>
      <c r="N14" s="30"/>
      <c r="O14" s="30">
        <v>68</v>
      </c>
      <c r="P14" s="24"/>
      <c r="Q14" s="24">
        <v>0</v>
      </c>
      <c r="R14" s="24"/>
      <c r="S14" s="28">
        <v>3.2</v>
      </c>
      <c r="T14" s="24"/>
      <c r="U14" s="27">
        <v>0.62</v>
      </c>
      <c r="V14" s="24"/>
      <c r="W14" s="25" t="s">
        <v>49</v>
      </c>
      <c r="X14" s="25"/>
      <c r="Y14" s="32">
        <v>10.199999999999999</v>
      </c>
    </row>
    <row r="15" spans="1:25" x14ac:dyDescent="0.2">
      <c r="A15" s="29">
        <v>40735</v>
      </c>
      <c r="B15" s="23"/>
      <c r="C15" s="27">
        <v>8.19</v>
      </c>
      <c r="D15" s="24"/>
      <c r="E15" s="28">
        <v>66.5</v>
      </c>
      <c r="F15" s="24"/>
      <c r="G15" s="30">
        <v>118</v>
      </c>
      <c r="H15" s="24"/>
      <c r="I15" s="30">
        <v>60</v>
      </c>
      <c r="J15" s="30"/>
      <c r="K15" s="30">
        <v>58</v>
      </c>
      <c r="L15" s="30"/>
      <c r="M15" s="30">
        <v>54</v>
      </c>
      <c r="N15" s="30"/>
      <c r="O15" s="30">
        <v>65</v>
      </c>
      <c r="P15" s="24"/>
      <c r="Q15" s="30">
        <v>0</v>
      </c>
      <c r="R15" s="24"/>
      <c r="S15" s="28">
        <v>3.24</v>
      </c>
      <c r="T15" s="24"/>
      <c r="U15" s="27">
        <v>0.66</v>
      </c>
      <c r="V15" s="24"/>
      <c r="W15" s="25" t="s">
        <v>49</v>
      </c>
      <c r="X15" s="25"/>
      <c r="Y15" s="32">
        <v>9.1</v>
      </c>
    </row>
    <row r="16" spans="1:25" x14ac:dyDescent="0.2">
      <c r="A16" s="29">
        <v>40766</v>
      </c>
      <c r="B16" s="23"/>
      <c r="C16" s="27">
        <v>8.27</v>
      </c>
      <c r="D16" s="24"/>
      <c r="E16" s="28">
        <v>70.099999999999994</v>
      </c>
      <c r="F16" s="24"/>
      <c r="G16" s="30">
        <v>106</v>
      </c>
      <c r="H16" s="24"/>
      <c r="I16" s="30">
        <v>55</v>
      </c>
      <c r="J16" s="30"/>
      <c r="K16" s="30">
        <v>52</v>
      </c>
      <c r="L16" s="30"/>
      <c r="M16" s="30">
        <v>47</v>
      </c>
      <c r="N16" s="30"/>
      <c r="O16" s="30">
        <v>59</v>
      </c>
      <c r="P16" s="30"/>
      <c r="Q16" s="30">
        <v>0</v>
      </c>
      <c r="R16" s="24"/>
      <c r="S16" s="28">
        <v>3.2</v>
      </c>
      <c r="T16" s="24"/>
      <c r="U16" s="27">
        <v>0.7</v>
      </c>
      <c r="V16" s="24"/>
      <c r="W16" s="25" t="s">
        <v>49</v>
      </c>
      <c r="X16" s="25"/>
      <c r="Y16" s="32">
        <v>9.3000000000000007</v>
      </c>
    </row>
    <row r="17" spans="1:25" x14ac:dyDescent="0.2">
      <c r="A17" s="29">
        <v>40797</v>
      </c>
      <c r="B17" s="23"/>
      <c r="C17" s="27">
        <v>8.26</v>
      </c>
      <c r="D17" s="24"/>
      <c r="E17" s="28">
        <v>68</v>
      </c>
      <c r="F17" s="24"/>
      <c r="G17" s="30">
        <v>102</v>
      </c>
      <c r="H17" s="24"/>
      <c r="I17" s="30">
        <v>55</v>
      </c>
      <c r="J17" s="30"/>
      <c r="K17" s="30">
        <v>46</v>
      </c>
      <c r="L17" s="30"/>
      <c r="M17" s="30">
        <v>44</v>
      </c>
      <c r="N17" s="30"/>
      <c r="O17" s="30">
        <v>58</v>
      </c>
      <c r="P17" s="30"/>
      <c r="Q17" s="30">
        <v>0</v>
      </c>
      <c r="R17" s="24"/>
      <c r="S17" s="28">
        <v>3.2</v>
      </c>
      <c r="T17" s="24"/>
      <c r="U17" s="27">
        <v>0.68</v>
      </c>
      <c r="V17" s="24"/>
      <c r="W17" s="25" t="s">
        <v>49</v>
      </c>
      <c r="X17" s="25"/>
      <c r="Y17" s="32">
        <v>11.3</v>
      </c>
    </row>
    <row r="18" spans="1:25" x14ac:dyDescent="0.2">
      <c r="A18" s="29">
        <v>40827</v>
      </c>
      <c r="B18" s="23"/>
      <c r="C18" s="27">
        <v>8.2100000000000009</v>
      </c>
      <c r="D18" s="24"/>
      <c r="E18" s="28">
        <v>65</v>
      </c>
      <c r="F18" s="24"/>
      <c r="G18" s="30">
        <v>105</v>
      </c>
      <c r="H18" s="24"/>
      <c r="I18" s="31">
        <v>52</v>
      </c>
      <c r="J18" s="24"/>
      <c r="K18" s="31">
        <v>52</v>
      </c>
      <c r="L18" s="30"/>
      <c r="M18" s="31">
        <v>44</v>
      </c>
      <c r="N18" s="31"/>
      <c r="O18" s="31">
        <v>60</v>
      </c>
      <c r="P18" s="31"/>
      <c r="Q18" s="30">
        <v>0</v>
      </c>
      <c r="R18" s="24"/>
      <c r="S18" s="28">
        <v>3</v>
      </c>
      <c r="T18" s="24"/>
      <c r="U18" s="27">
        <v>0.64</v>
      </c>
      <c r="V18" s="24"/>
      <c r="W18" s="25" t="s">
        <v>49</v>
      </c>
      <c r="X18" s="25"/>
      <c r="Y18" s="59">
        <v>13.1</v>
      </c>
    </row>
    <row r="19" spans="1:25" x14ac:dyDescent="0.2">
      <c r="A19" s="29">
        <v>40858</v>
      </c>
      <c r="B19" s="23"/>
      <c r="C19" s="27">
        <v>8.18</v>
      </c>
      <c r="D19" s="24"/>
      <c r="E19" s="28">
        <v>60.9</v>
      </c>
      <c r="F19" s="24"/>
      <c r="G19" s="30">
        <v>110</v>
      </c>
      <c r="H19" s="30"/>
      <c r="I19" s="30">
        <v>52</v>
      </c>
      <c r="J19" s="30"/>
      <c r="K19" s="30">
        <v>55</v>
      </c>
      <c r="L19" s="24"/>
      <c r="M19" s="30">
        <v>43</v>
      </c>
      <c r="N19" s="30"/>
      <c r="O19" s="30">
        <v>67</v>
      </c>
      <c r="P19" s="24"/>
      <c r="Q19" s="24">
        <v>0</v>
      </c>
      <c r="R19" s="24"/>
      <c r="S19" s="28">
        <v>3.3</v>
      </c>
      <c r="T19" s="24"/>
      <c r="U19" s="27">
        <v>0.63</v>
      </c>
      <c r="V19" s="24"/>
      <c r="W19" s="25" t="s">
        <v>49</v>
      </c>
      <c r="X19" s="25"/>
      <c r="Y19" s="59">
        <v>14.8</v>
      </c>
    </row>
    <row r="20" spans="1:25" x14ac:dyDescent="0.2">
      <c r="A20" s="29">
        <v>40888</v>
      </c>
      <c r="B20" s="23"/>
      <c r="C20" s="27">
        <v>8.1300000000000008</v>
      </c>
      <c r="D20" s="24"/>
      <c r="E20" s="28">
        <v>60.2</v>
      </c>
      <c r="F20" s="24"/>
      <c r="G20" s="30">
        <v>123</v>
      </c>
      <c r="H20" s="30"/>
      <c r="I20" s="30">
        <v>56</v>
      </c>
      <c r="J20" s="30"/>
      <c r="K20" s="30">
        <v>67</v>
      </c>
      <c r="L20" s="30"/>
      <c r="M20" s="30">
        <v>51</v>
      </c>
      <c r="N20" s="30"/>
      <c r="O20" s="30">
        <v>72</v>
      </c>
      <c r="P20" s="24"/>
      <c r="Q20" s="24">
        <v>0</v>
      </c>
      <c r="R20" s="24"/>
      <c r="S20" s="28">
        <v>3.3</v>
      </c>
      <c r="T20" s="24"/>
      <c r="U20" s="27">
        <v>0.61</v>
      </c>
      <c r="V20" s="24"/>
      <c r="W20" s="25" t="s">
        <v>49</v>
      </c>
      <c r="X20" s="25"/>
      <c r="Y20" s="25">
        <v>14.7</v>
      </c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>
        <f>AVERAGE(C9:C20)</f>
        <v>8.1691666666666674</v>
      </c>
      <c r="D23" s="42"/>
      <c r="E23" s="43">
        <f t="shared" ref="E23:Y23" si="0">AVERAGE(E9:E20)</f>
        <v>58.858333333333341</v>
      </c>
      <c r="F23" s="41"/>
      <c r="G23" s="44">
        <f t="shared" si="0"/>
        <v>121.41666666666667</v>
      </c>
      <c r="H23" s="41"/>
      <c r="I23" s="44">
        <f t="shared" si="0"/>
        <v>59.333333333333336</v>
      </c>
      <c r="J23" s="44"/>
      <c r="K23" s="44">
        <f t="shared" si="0"/>
        <v>61.666666666666664</v>
      </c>
      <c r="L23" s="44"/>
      <c r="M23" s="44">
        <f t="shared" si="0"/>
        <v>52.75</v>
      </c>
      <c r="N23" s="44"/>
      <c r="O23" s="44">
        <f t="shared" si="0"/>
        <v>68.666666666666671</v>
      </c>
      <c r="P23" s="44"/>
      <c r="Q23" s="44">
        <f t="shared" si="0"/>
        <v>0</v>
      </c>
      <c r="R23" s="41"/>
      <c r="S23" s="43">
        <f t="shared" si="0"/>
        <v>3.2449999999999992</v>
      </c>
      <c r="T23" s="41"/>
      <c r="U23" s="41">
        <f t="shared" si="0"/>
        <v>0.67083333333333328</v>
      </c>
      <c r="V23" s="41"/>
      <c r="W23" s="44" t="e">
        <f t="shared" si="0"/>
        <v>#DIV/0!</v>
      </c>
      <c r="X23" s="41"/>
      <c r="Y23" s="43">
        <f t="shared" si="0"/>
        <v>11.479999999999997</v>
      </c>
    </row>
    <row r="24" spans="1:25" x14ac:dyDescent="0.2">
      <c r="A24" s="40"/>
      <c r="B24" s="40"/>
      <c r="C24" s="41"/>
      <c r="D24" s="42"/>
      <c r="E24" s="43"/>
      <c r="F24" s="41"/>
      <c r="G24" s="44"/>
      <c r="H24" s="41"/>
      <c r="I24" s="44"/>
      <c r="J24" s="44"/>
      <c r="K24" s="44"/>
      <c r="L24" s="44"/>
      <c r="M24" s="44"/>
      <c r="N24" s="44"/>
      <c r="O24" s="44"/>
      <c r="P24" s="44"/>
      <c r="Q24" s="44"/>
      <c r="R24" s="41"/>
      <c r="S24" s="43"/>
      <c r="T24" s="41"/>
      <c r="U24" s="41"/>
      <c r="V24" s="41"/>
      <c r="W24" s="44"/>
      <c r="X24" s="41"/>
      <c r="Y24" s="43"/>
    </row>
    <row r="25" spans="1:25" x14ac:dyDescent="0.2">
      <c r="A25" s="40" t="s">
        <v>23</v>
      </c>
      <c r="B25" s="40"/>
      <c r="C25" s="41">
        <f>MAX(C9:C20)</f>
        <v>8.27</v>
      </c>
      <c r="D25" s="42"/>
      <c r="E25" s="43">
        <f t="shared" ref="E25:Y25" si="1">MAX(E9:E20)</f>
        <v>70.099999999999994</v>
      </c>
      <c r="F25" s="41"/>
      <c r="G25" s="44">
        <f t="shared" si="1"/>
        <v>139</v>
      </c>
      <c r="H25" s="41"/>
      <c r="I25" s="44">
        <f t="shared" si="1"/>
        <v>66</v>
      </c>
      <c r="J25" s="44"/>
      <c r="K25" s="44">
        <f t="shared" si="1"/>
        <v>76</v>
      </c>
      <c r="L25" s="44"/>
      <c r="M25" s="44">
        <f t="shared" si="1"/>
        <v>63</v>
      </c>
      <c r="N25" s="44"/>
      <c r="O25" s="44">
        <f t="shared" si="1"/>
        <v>77</v>
      </c>
      <c r="P25" s="44"/>
      <c r="Q25" s="44">
        <f t="shared" si="1"/>
        <v>0</v>
      </c>
      <c r="R25" s="41"/>
      <c r="S25" s="43">
        <f t="shared" si="1"/>
        <v>3.4</v>
      </c>
      <c r="T25" s="41"/>
      <c r="U25" s="41">
        <f t="shared" si="1"/>
        <v>0.89</v>
      </c>
      <c r="V25" s="41"/>
      <c r="W25" s="44">
        <f t="shared" si="1"/>
        <v>0</v>
      </c>
      <c r="X25" s="41"/>
      <c r="Y25" s="43">
        <f t="shared" si="1"/>
        <v>14.8</v>
      </c>
    </row>
    <row r="26" spans="1:25" x14ac:dyDescent="0.2">
      <c r="A26" s="40" t="s">
        <v>24</v>
      </c>
      <c r="B26" s="40"/>
      <c r="C26" s="41">
        <f>MIN(C9:C20)</f>
        <v>8.0500000000000007</v>
      </c>
      <c r="D26" s="42"/>
      <c r="E26" s="43">
        <f t="shared" ref="E26:Y26" si="2">MIN(E9:E20)</f>
        <v>48.6</v>
      </c>
      <c r="F26" s="41"/>
      <c r="G26" s="44">
        <f t="shared" si="2"/>
        <v>102</v>
      </c>
      <c r="H26" s="41"/>
      <c r="I26" s="44">
        <f t="shared" si="2"/>
        <v>52</v>
      </c>
      <c r="J26" s="44"/>
      <c r="K26" s="44">
        <f t="shared" si="2"/>
        <v>46</v>
      </c>
      <c r="L26" s="44"/>
      <c r="M26" s="44">
        <f t="shared" si="2"/>
        <v>43</v>
      </c>
      <c r="N26" s="44"/>
      <c r="O26" s="44">
        <f t="shared" si="2"/>
        <v>58</v>
      </c>
      <c r="P26" s="44"/>
      <c r="Q26" s="44">
        <f t="shared" si="2"/>
        <v>0</v>
      </c>
      <c r="R26" s="41"/>
      <c r="S26" s="43">
        <f t="shared" si="2"/>
        <v>3</v>
      </c>
      <c r="T26" s="41"/>
      <c r="U26" s="41">
        <f t="shared" si="2"/>
        <v>0.52</v>
      </c>
      <c r="V26" s="41"/>
      <c r="W26" s="44">
        <f t="shared" si="2"/>
        <v>0</v>
      </c>
      <c r="X26" s="41"/>
      <c r="Y26" s="43">
        <f t="shared" si="2"/>
        <v>9.1</v>
      </c>
    </row>
    <row r="28" spans="1:25" x14ac:dyDescent="0.2">
      <c r="A28" s="55" t="s">
        <v>51</v>
      </c>
      <c r="B28" s="23"/>
      <c r="C28" s="24" t="s">
        <v>25</v>
      </c>
      <c r="D28" s="24"/>
      <c r="E28" s="24" t="s">
        <v>26</v>
      </c>
      <c r="F28" s="24"/>
      <c r="G28" s="24" t="s">
        <v>27</v>
      </c>
      <c r="H28" s="24"/>
      <c r="I28" s="24" t="s">
        <v>28</v>
      </c>
      <c r="J28" s="23"/>
      <c r="K28" s="24" t="s">
        <v>29</v>
      </c>
      <c r="L28" s="24"/>
      <c r="M28" s="24" t="s">
        <v>30</v>
      </c>
      <c r="N28" s="24"/>
      <c r="O28" s="24" t="s">
        <v>31</v>
      </c>
      <c r="P28" s="23"/>
      <c r="Q28" s="34" t="s">
        <v>32</v>
      </c>
      <c r="R28" s="24"/>
      <c r="S28" s="24" t="s">
        <v>33</v>
      </c>
      <c r="T28" s="24"/>
      <c r="U28" s="24" t="s">
        <v>34</v>
      </c>
    </row>
    <row r="29" spans="1:25" x14ac:dyDescent="0.2">
      <c r="A29" s="55">
        <v>2011</v>
      </c>
      <c r="B29" s="23"/>
      <c r="C29" s="24" t="s">
        <v>35</v>
      </c>
      <c r="D29" s="24"/>
      <c r="E29" s="24" t="s">
        <v>35</v>
      </c>
      <c r="F29" s="24"/>
      <c r="G29" s="24" t="s">
        <v>35</v>
      </c>
      <c r="H29" s="24"/>
      <c r="I29" s="24" t="s">
        <v>36</v>
      </c>
      <c r="J29" s="24"/>
      <c r="K29" s="24" t="s">
        <v>20</v>
      </c>
      <c r="L29" s="24"/>
      <c r="M29" s="24" t="s">
        <v>37</v>
      </c>
      <c r="N29" s="24"/>
      <c r="O29" s="24" t="s">
        <v>20</v>
      </c>
      <c r="P29" s="24"/>
      <c r="Q29" s="27" t="s">
        <v>38</v>
      </c>
      <c r="R29" s="24"/>
      <c r="S29" s="24" t="s">
        <v>39</v>
      </c>
      <c r="T29" s="24"/>
      <c r="U29" s="24" t="s">
        <v>40</v>
      </c>
    </row>
    <row r="30" spans="1:25" x14ac:dyDescent="0.2">
      <c r="A30" s="29">
        <v>40544</v>
      </c>
      <c r="B30" s="23"/>
      <c r="C30" s="23">
        <v>3.77</v>
      </c>
      <c r="D30" s="24"/>
      <c r="E30" s="24" t="s">
        <v>44</v>
      </c>
      <c r="F30" s="24"/>
      <c r="G30" s="27">
        <v>0.78</v>
      </c>
      <c r="H30" s="24"/>
      <c r="I30" s="24">
        <v>0.65</v>
      </c>
      <c r="J30" s="24"/>
      <c r="K30" s="24">
        <v>30.5</v>
      </c>
      <c r="L30" s="24"/>
      <c r="M30" s="24">
        <v>31.6</v>
      </c>
      <c r="N30" s="24"/>
      <c r="O30" s="24" t="s">
        <v>44</v>
      </c>
      <c r="P30" s="24"/>
      <c r="Q30" s="30">
        <v>326</v>
      </c>
      <c r="R30" s="24"/>
      <c r="S30" s="24">
        <v>0.03</v>
      </c>
      <c r="T30" s="24"/>
      <c r="U30" s="24">
        <v>206</v>
      </c>
    </row>
    <row r="31" spans="1:25" x14ac:dyDescent="0.2">
      <c r="A31" s="29">
        <v>40575</v>
      </c>
      <c r="B31" s="24" t="s">
        <v>41</v>
      </c>
      <c r="C31" s="27">
        <v>3.52</v>
      </c>
      <c r="D31" s="27"/>
      <c r="E31" s="27" t="s">
        <v>44</v>
      </c>
      <c r="F31" s="24"/>
      <c r="G31" s="27">
        <v>0.73</v>
      </c>
      <c r="H31" s="24"/>
      <c r="I31" s="27">
        <v>0.64</v>
      </c>
      <c r="J31" s="24"/>
      <c r="K31" s="28">
        <v>30</v>
      </c>
      <c r="L31" s="30"/>
      <c r="M31" s="28">
        <v>32.6</v>
      </c>
      <c r="N31" s="24"/>
      <c r="O31" s="27" t="s">
        <v>44</v>
      </c>
      <c r="P31" s="24"/>
      <c r="Q31" s="30">
        <v>325</v>
      </c>
      <c r="R31" s="24"/>
      <c r="S31" s="27">
        <v>0.06</v>
      </c>
      <c r="T31" s="24"/>
      <c r="U31" s="24">
        <v>203</v>
      </c>
    </row>
    <row r="32" spans="1:25" x14ac:dyDescent="0.2">
      <c r="A32" s="29">
        <v>40603</v>
      </c>
      <c r="B32" s="23"/>
      <c r="C32" s="27">
        <v>3.89</v>
      </c>
      <c r="D32" s="27"/>
      <c r="E32" s="27" t="s">
        <v>44</v>
      </c>
      <c r="F32" s="24"/>
      <c r="G32" s="27">
        <v>0.72</v>
      </c>
      <c r="H32" s="24"/>
      <c r="I32" s="27">
        <v>0.63</v>
      </c>
      <c r="J32" s="24"/>
      <c r="K32" s="28">
        <v>27.7</v>
      </c>
      <c r="L32" s="30"/>
      <c r="M32" s="28">
        <v>29.1</v>
      </c>
      <c r="N32" s="24"/>
      <c r="O32" s="24" t="s">
        <v>44</v>
      </c>
      <c r="P32" s="24"/>
      <c r="Q32" s="30">
        <v>307</v>
      </c>
      <c r="R32" s="24"/>
      <c r="S32" s="27">
        <v>0.03</v>
      </c>
      <c r="T32" s="24"/>
      <c r="U32" s="24">
        <v>187</v>
      </c>
    </row>
    <row r="33" spans="1:25" x14ac:dyDescent="0.2">
      <c r="A33" s="29">
        <v>40634</v>
      </c>
      <c r="B33" s="23"/>
      <c r="C33" s="27">
        <v>4.6500000000000004</v>
      </c>
      <c r="D33" s="24"/>
      <c r="E33" s="27" t="s">
        <v>44</v>
      </c>
      <c r="F33" s="24"/>
      <c r="G33" s="27">
        <v>0.72</v>
      </c>
      <c r="H33" s="24"/>
      <c r="I33" s="27">
        <v>0.66</v>
      </c>
      <c r="J33" s="24"/>
      <c r="K33" s="28">
        <v>27</v>
      </c>
      <c r="L33" s="30"/>
      <c r="M33" s="28">
        <v>28</v>
      </c>
      <c r="N33" s="24"/>
      <c r="O33" s="27" t="s">
        <v>44</v>
      </c>
      <c r="P33" s="24"/>
      <c r="Q33" s="30">
        <v>309</v>
      </c>
      <c r="R33" s="24"/>
      <c r="S33" s="27">
        <v>0.03</v>
      </c>
      <c r="T33" s="24"/>
      <c r="U33" s="24">
        <v>215</v>
      </c>
    </row>
    <row r="34" spans="1:25" x14ac:dyDescent="0.2">
      <c r="A34" s="29">
        <v>40664</v>
      </c>
      <c r="B34" s="23"/>
      <c r="C34" s="27">
        <v>5.21</v>
      </c>
      <c r="D34" s="24"/>
      <c r="E34" s="27" t="s">
        <v>44</v>
      </c>
      <c r="F34" s="24"/>
      <c r="G34" s="27">
        <v>0.67</v>
      </c>
      <c r="H34" s="24"/>
      <c r="I34" s="27">
        <v>0.68</v>
      </c>
      <c r="J34" s="24"/>
      <c r="K34" s="28">
        <v>25.8</v>
      </c>
      <c r="L34" s="30"/>
      <c r="M34" s="28">
        <v>27.3</v>
      </c>
      <c r="N34" s="24"/>
      <c r="O34" s="27" t="s">
        <v>44</v>
      </c>
      <c r="P34" s="24"/>
      <c r="Q34" s="30">
        <v>307</v>
      </c>
      <c r="R34" s="24"/>
      <c r="S34" s="27">
        <v>0.05</v>
      </c>
      <c r="T34" s="24"/>
      <c r="U34" s="24">
        <v>184</v>
      </c>
    </row>
    <row r="35" spans="1:25" x14ac:dyDescent="0.2">
      <c r="A35" s="29">
        <v>40695</v>
      </c>
      <c r="B35" s="23"/>
      <c r="C35" s="27">
        <v>5.22</v>
      </c>
      <c r="D35" s="24"/>
      <c r="E35" s="27">
        <v>0.02</v>
      </c>
      <c r="F35" s="24"/>
      <c r="G35" s="27">
        <v>0.77</v>
      </c>
      <c r="H35" s="24"/>
      <c r="I35" s="27">
        <v>0.65</v>
      </c>
      <c r="J35" s="24"/>
      <c r="K35" s="28">
        <v>25.7</v>
      </c>
      <c r="L35" s="30"/>
      <c r="M35" s="28">
        <v>26.3</v>
      </c>
      <c r="N35" s="24"/>
      <c r="O35" s="27" t="s">
        <v>44</v>
      </c>
      <c r="P35" s="24"/>
      <c r="Q35" s="30">
        <v>300</v>
      </c>
      <c r="R35" s="24"/>
      <c r="S35" s="27">
        <v>0.03</v>
      </c>
      <c r="T35" s="24"/>
      <c r="U35" s="24">
        <v>194</v>
      </c>
    </row>
    <row r="36" spans="1:25" x14ac:dyDescent="0.2">
      <c r="A36" s="29">
        <v>40735</v>
      </c>
      <c r="B36" s="23"/>
      <c r="C36" s="27">
        <v>4.9400000000000004</v>
      </c>
      <c r="D36" s="27"/>
      <c r="E36" s="27">
        <v>0.04</v>
      </c>
      <c r="F36" s="24"/>
      <c r="G36" s="27">
        <v>0.74</v>
      </c>
      <c r="H36" s="24"/>
      <c r="I36" s="27">
        <v>0.65</v>
      </c>
      <c r="J36" s="24"/>
      <c r="K36" s="28">
        <v>24.5</v>
      </c>
      <c r="L36" s="30"/>
      <c r="M36" s="28">
        <v>25.9</v>
      </c>
      <c r="N36" s="24"/>
      <c r="O36" s="27" t="s">
        <v>44</v>
      </c>
      <c r="P36" s="24"/>
      <c r="Q36" s="30">
        <v>285</v>
      </c>
      <c r="R36" s="24"/>
      <c r="S36" s="27">
        <v>0.04</v>
      </c>
      <c r="T36" s="24"/>
      <c r="U36" s="24">
        <v>189</v>
      </c>
    </row>
    <row r="37" spans="1:25" x14ac:dyDescent="0.2">
      <c r="A37" s="29">
        <v>40766</v>
      </c>
      <c r="B37" s="23"/>
      <c r="C37" s="27">
        <v>2.21</v>
      </c>
      <c r="D37" s="24"/>
      <c r="E37" s="27">
        <v>0.02</v>
      </c>
      <c r="F37" s="24"/>
      <c r="G37" s="27">
        <v>0.69</v>
      </c>
      <c r="H37" s="24"/>
      <c r="I37" s="27">
        <v>0.65</v>
      </c>
      <c r="J37" s="30"/>
      <c r="K37" s="28">
        <v>25.8</v>
      </c>
      <c r="L37" s="24"/>
      <c r="M37" s="28">
        <v>27.4</v>
      </c>
      <c r="N37" s="24"/>
      <c r="O37" s="27" t="s">
        <v>44</v>
      </c>
      <c r="P37" s="24"/>
      <c r="Q37" s="30">
        <v>261</v>
      </c>
      <c r="R37" s="24"/>
      <c r="S37" s="27">
        <v>0.03</v>
      </c>
      <c r="T37" s="24"/>
      <c r="U37" s="24">
        <v>182</v>
      </c>
    </row>
    <row r="38" spans="1:25" x14ac:dyDescent="0.2">
      <c r="A38" s="29">
        <v>40797</v>
      </c>
      <c r="B38" s="23"/>
      <c r="C38" s="35">
        <v>0.79</v>
      </c>
      <c r="D38" s="24"/>
      <c r="E38" s="27">
        <v>0.03</v>
      </c>
      <c r="F38" s="24"/>
      <c r="G38" s="27">
        <v>0.68</v>
      </c>
      <c r="H38" s="24"/>
      <c r="I38" s="27">
        <v>0.65</v>
      </c>
      <c r="J38" s="30"/>
      <c r="K38" s="28">
        <v>28.7</v>
      </c>
      <c r="L38" s="24"/>
      <c r="M38" s="28">
        <v>28.2</v>
      </c>
      <c r="N38" s="24"/>
      <c r="O38" s="27" t="s">
        <v>44</v>
      </c>
      <c r="P38" s="24"/>
      <c r="Q38" s="30">
        <v>260</v>
      </c>
      <c r="R38" s="24"/>
      <c r="S38" s="27">
        <v>0.03</v>
      </c>
      <c r="T38" s="24"/>
      <c r="U38" s="24">
        <v>156</v>
      </c>
    </row>
    <row r="39" spans="1:25" x14ac:dyDescent="0.2">
      <c r="A39" s="29">
        <v>40827</v>
      </c>
      <c r="B39" s="23"/>
      <c r="C39" s="27">
        <v>0.42</v>
      </c>
      <c r="D39" s="23"/>
      <c r="E39" s="27" t="s">
        <v>44</v>
      </c>
      <c r="F39" s="24"/>
      <c r="G39" s="27">
        <v>0.68</v>
      </c>
      <c r="H39" s="24"/>
      <c r="I39" s="27">
        <v>0.65</v>
      </c>
      <c r="J39" s="24"/>
      <c r="K39" s="28">
        <v>30.9</v>
      </c>
      <c r="L39" s="30"/>
      <c r="M39" s="28">
        <v>27</v>
      </c>
      <c r="N39" s="24"/>
      <c r="O39" s="27" t="s">
        <v>44</v>
      </c>
      <c r="P39" s="27"/>
      <c r="Q39" s="30">
        <v>270</v>
      </c>
      <c r="R39" s="24"/>
      <c r="S39" s="27">
        <v>0.03</v>
      </c>
      <c r="T39" s="24"/>
      <c r="U39" s="24">
        <v>155</v>
      </c>
    </row>
    <row r="40" spans="1:25" x14ac:dyDescent="0.2">
      <c r="A40" s="29">
        <v>40858</v>
      </c>
      <c r="B40" s="23"/>
      <c r="C40" s="27">
        <v>0.4</v>
      </c>
      <c r="D40" s="24"/>
      <c r="E40" s="27" t="s">
        <v>44</v>
      </c>
      <c r="F40" s="24"/>
      <c r="G40" s="27">
        <v>0.67</v>
      </c>
      <c r="H40" s="24"/>
      <c r="I40" s="27">
        <v>0.65</v>
      </c>
      <c r="J40" s="24"/>
      <c r="K40" s="28">
        <v>32.799999999999997</v>
      </c>
      <c r="L40" s="30"/>
      <c r="M40" s="28">
        <v>29</v>
      </c>
      <c r="N40" s="24"/>
      <c r="O40" s="27" t="s">
        <v>44</v>
      </c>
      <c r="P40" s="27"/>
      <c r="Q40" s="30">
        <v>289</v>
      </c>
      <c r="R40" s="24"/>
      <c r="S40" s="27">
        <v>0.04</v>
      </c>
      <c r="T40" s="24"/>
      <c r="U40" s="24">
        <v>175</v>
      </c>
    </row>
    <row r="41" spans="1:25" x14ac:dyDescent="0.2">
      <c r="A41" s="29">
        <v>40888</v>
      </c>
      <c r="B41" s="23"/>
      <c r="C41" s="27">
        <v>1.08</v>
      </c>
      <c r="D41" s="24"/>
      <c r="E41" s="27" t="s">
        <v>44</v>
      </c>
      <c r="F41" s="24"/>
      <c r="G41" s="27">
        <v>0.78</v>
      </c>
      <c r="H41" s="24"/>
      <c r="I41" s="27">
        <v>0.65</v>
      </c>
      <c r="J41" s="24"/>
      <c r="K41" s="28">
        <v>33.200000000000003</v>
      </c>
      <c r="L41" s="30"/>
      <c r="M41" s="28">
        <v>33.1</v>
      </c>
      <c r="N41" s="24"/>
      <c r="O41" s="27" t="s">
        <v>44</v>
      </c>
      <c r="P41" s="24"/>
      <c r="Q41" s="30">
        <v>311</v>
      </c>
      <c r="R41" s="24"/>
      <c r="S41" s="27">
        <v>0.03</v>
      </c>
      <c r="T41" s="24"/>
      <c r="U41" s="24">
        <v>183</v>
      </c>
    </row>
    <row r="42" spans="1:25" x14ac:dyDescent="0.2">
      <c r="A42" s="29"/>
      <c r="B42" s="23"/>
      <c r="C42" s="27"/>
      <c r="D42" s="24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7"/>
      <c r="P42" s="24"/>
      <c r="Q42" s="30"/>
      <c r="R42" s="24"/>
      <c r="S42" s="27"/>
      <c r="T42" s="24"/>
      <c r="U42" s="30"/>
    </row>
    <row r="43" spans="1:25" x14ac:dyDescent="0.2">
      <c r="A43" s="23"/>
      <c r="B43" s="23"/>
      <c r="C43" s="27"/>
      <c r="D43" s="24"/>
      <c r="E43" s="27"/>
      <c r="F43" s="24"/>
      <c r="G43" s="28"/>
      <c r="H43" s="24"/>
      <c r="I43" s="24"/>
      <c r="J43" s="24"/>
      <c r="K43" s="30"/>
      <c r="L43" s="30"/>
      <c r="M43" s="30"/>
      <c r="N43" s="24"/>
      <c r="O43" s="24"/>
      <c r="P43" s="24"/>
      <c r="Q43" s="24"/>
      <c r="R43" s="24"/>
      <c r="S43" s="27"/>
      <c r="T43" s="24"/>
      <c r="U43" s="24"/>
    </row>
    <row r="44" spans="1:25" x14ac:dyDescent="0.2">
      <c r="A44" s="36" t="s">
        <v>52</v>
      </c>
      <c r="B44" s="36"/>
      <c r="C44" s="37">
        <f>AVERAGE(C30:C41)</f>
        <v>3.0083333333333329</v>
      </c>
      <c r="D44" s="26"/>
      <c r="E44" s="37">
        <f t="shared" ref="E44:U44" si="3">AVERAGE(E30:E41)</f>
        <v>2.75E-2</v>
      </c>
      <c r="F44" s="37"/>
      <c r="G44" s="37">
        <f t="shared" si="3"/>
        <v>0.71916666666666662</v>
      </c>
      <c r="H44" s="37"/>
      <c r="I44" s="37">
        <f t="shared" si="3"/>
        <v>0.65083333333333349</v>
      </c>
      <c r="J44" s="37"/>
      <c r="K44" s="38">
        <f t="shared" si="3"/>
        <v>28.549999999999997</v>
      </c>
      <c r="L44" s="38"/>
      <c r="M44" s="38">
        <f t="shared" si="3"/>
        <v>28.791666666666671</v>
      </c>
      <c r="N44" s="37"/>
      <c r="O44" s="37" t="e">
        <f t="shared" si="3"/>
        <v>#DIV/0!</v>
      </c>
      <c r="P44" s="37"/>
      <c r="Q44" s="39">
        <f t="shared" si="3"/>
        <v>295.83333333333331</v>
      </c>
      <c r="R44" s="37"/>
      <c r="S44" s="37">
        <f t="shared" si="3"/>
        <v>3.5833333333333335E-2</v>
      </c>
      <c r="T44" s="37"/>
      <c r="U44" s="39">
        <f t="shared" si="3"/>
        <v>185.75</v>
      </c>
    </row>
    <row r="45" spans="1:25" x14ac:dyDescent="0.2">
      <c r="A45" s="36"/>
      <c r="B45" s="36"/>
      <c r="C45" s="37"/>
      <c r="D45" s="26"/>
      <c r="E45" s="37"/>
      <c r="F45" s="37"/>
      <c r="G45" s="37"/>
      <c r="H45" s="37"/>
      <c r="I45" s="37"/>
      <c r="J45" s="37"/>
      <c r="K45" s="38"/>
      <c r="L45" s="38"/>
      <c r="M45" s="38"/>
      <c r="N45" s="37"/>
      <c r="O45" s="37"/>
      <c r="P45" s="37"/>
      <c r="Q45" s="39"/>
      <c r="R45" s="37"/>
      <c r="S45" s="37"/>
      <c r="T45" s="37"/>
      <c r="U45" s="39"/>
    </row>
    <row r="46" spans="1:25" x14ac:dyDescent="0.2">
      <c r="A46" s="36" t="s">
        <v>23</v>
      </c>
      <c r="B46" s="36"/>
      <c r="C46" s="37">
        <f>MAX(C30:C41)</f>
        <v>5.22</v>
      </c>
      <c r="D46" s="26"/>
      <c r="E46" s="37">
        <f t="shared" ref="E46:U46" si="4">MAX(E30:E41)</f>
        <v>0.04</v>
      </c>
      <c r="F46" s="37"/>
      <c r="G46" s="37">
        <f t="shared" si="4"/>
        <v>0.78</v>
      </c>
      <c r="H46" s="37"/>
      <c r="I46" s="37">
        <f t="shared" si="4"/>
        <v>0.68</v>
      </c>
      <c r="J46" s="37"/>
      <c r="K46" s="38">
        <f t="shared" si="4"/>
        <v>33.200000000000003</v>
      </c>
      <c r="L46" s="38"/>
      <c r="M46" s="38">
        <f t="shared" si="4"/>
        <v>33.1</v>
      </c>
      <c r="N46" s="37"/>
      <c r="O46" s="37">
        <f t="shared" si="4"/>
        <v>0</v>
      </c>
      <c r="P46" s="37"/>
      <c r="Q46" s="39">
        <f t="shared" si="4"/>
        <v>326</v>
      </c>
      <c r="R46" s="37"/>
      <c r="S46" s="37">
        <f t="shared" si="4"/>
        <v>0.06</v>
      </c>
      <c r="T46" s="37"/>
      <c r="U46" s="39">
        <f t="shared" si="4"/>
        <v>215</v>
      </c>
    </row>
    <row r="47" spans="1:25" x14ac:dyDescent="0.2">
      <c r="A47" s="36" t="s">
        <v>24</v>
      </c>
      <c r="B47" s="36"/>
      <c r="C47" s="37">
        <f>MIN(C30:C41)</f>
        <v>0.4</v>
      </c>
      <c r="D47" s="26"/>
      <c r="E47" s="37">
        <f t="shared" ref="E47:U47" si="5">MIN(E30:E41)</f>
        <v>0.02</v>
      </c>
      <c r="F47" s="37"/>
      <c r="G47" s="37">
        <f t="shared" si="5"/>
        <v>0.67</v>
      </c>
      <c r="H47" s="37"/>
      <c r="I47" s="37">
        <f t="shared" si="5"/>
        <v>0.63</v>
      </c>
      <c r="J47" s="37"/>
      <c r="K47" s="38">
        <f t="shared" si="5"/>
        <v>24.5</v>
      </c>
      <c r="L47" s="38"/>
      <c r="M47" s="38">
        <f t="shared" si="5"/>
        <v>25.9</v>
      </c>
      <c r="N47" s="37"/>
      <c r="O47" s="37">
        <f t="shared" si="5"/>
        <v>0</v>
      </c>
      <c r="P47" s="37"/>
      <c r="Q47" s="39">
        <f t="shared" si="5"/>
        <v>260</v>
      </c>
      <c r="R47" s="37"/>
      <c r="S47" s="37">
        <f t="shared" si="5"/>
        <v>0.03</v>
      </c>
      <c r="T47" s="37"/>
      <c r="U47" s="39">
        <f t="shared" si="5"/>
        <v>155</v>
      </c>
    </row>
    <row r="48" spans="1:25" ht="15.75" x14ac:dyDescent="0.25">
      <c r="A48" s="65" t="s">
        <v>0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52"/>
      <c r="W48" s="53"/>
      <c r="X48" s="53"/>
      <c r="Y48" s="53"/>
    </row>
    <row r="49" spans="1:25" ht="15.75" x14ac:dyDescent="0.25">
      <c r="A49" s="65" t="s">
        <v>1</v>
      </c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52"/>
      <c r="W49" s="53"/>
      <c r="X49" s="53"/>
      <c r="Y49" s="53"/>
    </row>
    <row r="50" spans="1:25" ht="15.75" x14ac:dyDescent="0.25">
      <c r="A50" s="65" t="s">
        <v>42</v>
      </c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52"/>
      <c r="W50" s="53"/>
      <c r="X50" s="53"/>
      <c r="Y50" s="53"/>
    </row>
    <row r="51" spans="1:25" ht="15.75" x14ac:dyDescent="0.25">
      <c r="A51" s="65" t="s">
        <v>53</v>
      </c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52"/>
      <c r="W51" s="53"/>
      <c r="X51" s="53"/>
      <c r="Y51" s="53"/>
    </row>
    <row r="52" spans="1:25" x14ac:dyDescent="0.2">
      <c r="L52" s="3"/>
    </row>
    <row r="53" spans="1:25" x14ac:dyDescent="0.2">
      <c r="A53" s="23"/>
      <c r="B53" s="23"/>
      <c r="C53" s="23"/>
      <c r="D53" s="23"/>
      <c r="E53" s="23"/>
      <c r="F53" s="24"/>
      <c r="G53" s="24"/>
      <c r="H53" s="24"/>
      <c r="I53" s="24"/>
      <c r="J53" s="24" t="s">
        <v>3</v>
      </c>
      <c r="K53" s="24"/>
      <c r="L53" s="24"/>
      <c r="M53" s="24"/>
      <c r="N53" s="24"/>
      <c r="O53" s="24"/>
      <c r="P53" s="24" t="s">
        <v>4</v>
      </c>
      <c r="Q53" s="24"/>
      <c r="R53" s="24"/>
      <c r="S53" s="24" t="s">
        <v>5</v>
      </c>
      <c r="T53" s="24"/>
      <c r="U53" s="23"/>
      <c r="V53" s="24"/>
      <c r="W53" s="25" t="s">
        <v>6</v>
      </c>
      <c r="X53" s="25"/>
      <c r="Y53" s="25" t="s">
        <v>48</v>
      </c>
    </row>
    <row r="54" spans="1:25" x14ac:dyDescent="0.2">
      <c r="A54" s="54" t="s">
        <v>51</v>
      </c>
      <c r="B54" s="23"/>
      <c r="C54" s="27" t="s">
        <v>7</v>
      </c>
      <c r="D54" s="23"/>
      <c r="E54" s="28" t="s">
        <v>8</v>
      </c>
      <c r="F54" s="24"/>
      <c r="G54" s="24"/>
      <c r="H54" s="24"/>
      <c r="I54" s="24"/>
      <c r="J54" s="24" t="s">
        <v>9</v>
      </c>
      <c r="K54" s="24"/>
      <c r="L54" s="24"/>
      <c r="M54" s="24"/>
      <c r="N54" s="24"/>
      <c r="O54" s="24"/>
      <c r="P54" s="24" t="s">
        <v>9</v>
      </c>
      <c r="Q54" s="24"/>
      <c r="R54" s="24"/>
      <c r="S54" s="24" t="s">
        <v>10</v>
      </c>
      <c r="T54" s="24"/>
      <c r="U54" s="24" t="s">
        <v>11</v>
      </c>
      <c r="V54" s="24"/>
      <c r="W54" s="25" t="s">
        <v>12</v>
      </c>
      <c r="X54" s="25"/>
      <c r="Y54" s="25"/>
    </row>
    <row r="55" spans="1:25" x14ac:dyDescent="0.2">
      <c r="A55" s="54">
        <v>2011</v>
      </c>
      <c r="B55" s="23"/>
      <c r="C55" s="27" t="s">
        <v>14</v>
      </c>
      <c r="D55" s="24"/>
      <c r="E55" s="28" t="s">
        <v>15</v>
      </c>
      <c r="F55" s="24"/>
      <c r="G55" s="24" t="s">
        <v>5</v>
      </c>
      <c r="H55" s="24"/>
      <c r="I55" s="24" t="s">
        <v>16</v>
      </c>
      <c r="J55" s="24"/>
      <c r="K55" s="24" t="s">
        <v>17</v>
      </c>
      <c r="L55" s="24"/>
      <c r="M55" s="24" t="s">
        <v>18</v>
      </c>
      <c r="N55" s="24"/>
      <c r="O55" s="24" t="s">
        <v>5</v>
      </c>
      <c r="P55" s="24"/>
      <c r="Q55" s="24" t="s">
        <v>19</v>
      </c>
      <c r="R55" s="24"/>
      <c r="S55" s="24" t="s">
        <v>20</v>
      </c>
      <c r="T55" s="24"/>
      <c r="U55" s="24" t="s">
        <v>43</v>
      </c>
      <c r="V55" s="24"/>
      <c r="W55" s="25" t="s">
        <v>21</v>
      </c>
      <c r="X55" s="25"/>
      <c r="Y55" s="25" t="s">
        <v>20</v>
      </c>
    </row>
    <row r="56" spans="1:25" x14ac:dyDescent="0.2">
      <c r="A56" s="29">
        <v>40544</v>
      </c>
      <c r="B56" s="23"/>
      <c r="C56" s="27">
        <v>8.14</v>
      </c>
      <c r="D56" s="24"/>
      <c r="E56" s="28">
        <v>47.4</v>
      </c>
      <c r="F56" s="24"/>
      <c r="G56" s="24">
        <v>128</v>
      </c>
      <c r="H56" s="24"/>
      <c r="I56" s="24">
        <v>49</v>
      </c>
      <c r="J56" s="24"/>
      <c r="K56" s="24">
        <v>79</v>
      </c>
      <c r="L56" s="24"/>
      <c r="M56" s="24">
        <v>68</v>
      </c>
      <c r="N56" s="24"/>
      <c r="O56" s="24">
        <v>60</v>
      </c>
      <c r="P56" s="24"/>
      <c r="Q56" s="24">
        <v>0</v>
      </c>
      <c r="R56" s="24"/>
      <c r="S56" s="24">
        <v>3.5</v>
      </c>
      <c r="T56" s="24"/>
      <c r="U56" s="24">
        <v>0.96</v>
      </c>
      <c r="V56" s="24"/>
      <c r="W56" s="25" t="s">
        <v>49</v>
      </c>
      <c r="X56" s="25"/>
      <c r="Y56" s="25">
        <v>10.6</v>
      </c>
    </row>
    <row r="57" spans="1:25" x14ac:dyDescent="0.2">
      <c r="A57" s="29">
        <v>40575</v>
      </c>
      <c r="B57" s="23"/>
      <c r="C57" s="27">
        <v>8.17</v>
      </c>
      <c r="D57" s="24"/>
      <c r="E57" s="28">
        <v>43.9</v>
      </c>
      <c r="F57" s="24"/>
      <c r="G57" s="30">
        <v>132</v>
      </c>
      <c r="H57" s="30"/>
      <c r="I57" s="30">
        <v>53</v>
      </c>
      <c r="J57" s="30"/>
      <c r="K57" s="30">
        <v>79</v>
      </c>
      <c r="L57" s="30"/>
      <c r="M57" s="30">
        <v>67</v>
      </c>
      <c r="N57" s="30"/>
      <c r="O57" s="30">
        <v>65</v>
      </c>
      <c r="P57" s="24"/>
      <c r="Q57" s="24">
        <v>0</v>
      </c>
      <c r="R57" s="24"/>
      <c r="S57" s="28">
        <v>3.4</v>
      </c>
      <c r="T57" s="24"/>
      <c r="U57" s="27">
        <v>0.95</v>
      </c>
      <c r="V57" s="24"/>
      <c r="W57" s="25" t="s">
        <v>49</v>
      </c>
      <c r="X57" s="25"/>
      <c r="Y57" s="32">
        <v>12</v>
      </c>
    </row>
    <row r="58" spans="1:25" x14ac:dyDescent="0.2">
      <c r="A58" s="29">
        <v>40603</v>
      </c>
      <c r="B58" s="23"/>
      <c r="C58" s="27">
        <v>8.18</v>
      </c>
      <c r="D58" s="24"/>
      <c r="E58" s="28">
        <v>42.8</v>
      </c>
      <c r="F58" s="24"/>
      <c r="G58" s="30">
        <v>127</v>
      </c>
      <c r="H58" s="30"/>
      <c r="I58" s="30">
        <v>56</v>
      </c>
      <c r="J58" s="30"/>
      <c r="K58" s="30">
        <v>70</v>
      </c>
      <c r="L58" s="30"/>
      <c r="M58" s="30">
        <v>62</v>
      </c>
      <c r="N58" s="30"/>
      <c r="O58" s="30">
        <v>65</v>
      </c>
      <c r="P58" s="30"/>
      <c r="Q58" s="30">
        <v>0</v>
      </c>
      <c r="R58" s="24"/>
      <c r="S58" s="28">
        <v>3.5</v>
      </c>
      <c r="T58" s="24"/>
      <c r="U58" s="27">
        <v>0.72</v>
      </c>
      <c r="V58" s="24"/>
      <c r="W58" s="25" t="s">
        <v>49</v>
      </c>
      <c r="X58" s="25"/>
      <c r="Y58" s="25">
        <v>10.9</v>
      </c>
    </row>
    <row r="59" spans="1:25" x14ac:dyDescent="0.2">
      <c r="A59" s="29">
        <v>40634</v>
      </c>
      <c r="B59" s="23"/>
      <c r="C59" s="27">
        <v>8.2200000000000006</v>
      </c>
      <c r="D59" s="24"/>
      <c r="E59" s="28">
        <v>44.6</v>
      </c>
      <c r="F59" s="24"/>
      <c r="G59" s="30">
        <v>122</v>
      </c>
      <c r="H59" s="30"/>
      <c r="I59" s="30">
        <v>52</v>
      </c>
      <c r="J59" s="30"/>
      <c r="K59" s="30">
        <v>69</v>
      </c>
      <c r="L59" s="30"/>
      <c r="M59" s="30">
        <v>60</v>
      </c>
      <c r="N59" s="30"/>
      <c r="O59" s="30">
        <v>62</v>
      </c>
      <c r="P59" s="24"/>
      <c r="Q59" s="24">
        <v>0</v>
      </c>
      <c r="R59" s="24"/>
      <c r="S59" s="28">
        <v>3.5</v>
      </c>
      <c r="T59" s="24"/>
      <c r="U59" s="27">
        <v>0.67</v>
      </c>
      <c r="V59" s="24"/>
      <c r="W59" s="25" t="s">
        <v>49</v>
      </c>
      <c r="X59" s="25"/>
      <c r="Y59" s="25">
        <v>9.9</v>
      </c>
    </row>
    <row r="60" spans="1:25" x14ac:dyDescent="0.2">
      <c r="A60" s="29">
        <v>40664</v>
      </c>
      <c r="B60" s="23"/>
      <c r="C60" s="27">
        <v>8.24</v>
      </c>
      <c r="D60" s="24"/>
      <c r="E60" s="28">
        <v>50.3</v>
      </c>
      <c r="F60" s="24"/>
      <c r="G60" s="30">
        <v>117</v>
      </c>
      <c r="H60" s="30"/>
      <c r="I60" s="30">
        <v>48</v>
      </c>
      <c r="J60" s="30"/>
      <c r="K60" s="30">
        <v>69</v>
      </c>
      <c r="L60" s="30"/>
      <c r="M60" s="30">
        <v>62</v>
      </c>
      <c r="N60" s="30"/>
      <c r="O60" s="30">
        <v>55</v>
      </c>
      <c r="P60" s="24"/>
      <c r="Q60" s="24">
        <v>0</v>
      </c>
      <c r="R60" s="24"/>
      <c r="S60" s="28">
        <v>3.5</v>
      </c>
      <c r="T60" s="24"/>
      <c r="U60" s="27">
        <v>0.64</v>
      </c>
      <c r="V60" s="24"/>
      <c r="W60" s="25" t="s">
        <v>49</v>
      </c>
      <c r="X60" s="25"/>
      <c r="Y60" s="25">
        <v>9.8000000000000007</v>
      </c>
    </row>
    <row r="61" spans="1:25" x14ac:dyDescent="0.2">
      <c r="A61" s="29">
        <v>40695</v>
      </c>
      <c r="B61" s="23"/>
      <c r="C61" s="27">
        <v>8.2899999999999991</v>
      </c>
      <c r="D61" s="24"/>
      <c r="E61" s="28">
        <v>57.2</v>
      </c>
      <c r="F61" s="24"/>
      <c r="G61" s="30">
        <v>110</v>
      </c>
      <c r="H61" s="24"/>
      <c r="I61" s="30">
        <v>50</v>
      </c>
      <c r="J61" s="30"/>
      <c r="K61" s="30">
        <v>60</v>
      </c>
      <c r="L61" s="24"/>
      <c r="M61" s="30">
        <v>60</v>
      </c>
      <c r="N61" s="30"/>
      <c r="O61" s="30">
        <v>50</v>
      </c>
      <c r="P61" s="24"/>
      <c r="Q61" s="24">
        <v>0</v>
      </c>
      <c r="R61" s="24"/>
      <c r="S61" s="28">
        <v>3.4</v>
      </c>
      <c r="T61" s="24"/>
      <c r="U61" s="27">
        <v>0.65</v>
      </c>
      <c r="V61" s="24"/>
      <c r="W61" s="25" t="s">
        <v>49</v>
      </c>
      <c r="X61" s="25"/>
      <c r="Y61" s="25">
        <v>8.6999999999999993</v>
      </c>
    </row>
    <row r="62" spans="1:25" x14ac:dyDescent="0.2">
      <c r="A62" s="29">
        <v>40735</v>
      </c>
      <c r="B62" s="23"/>
      <c r="C62" s="27">
        <v>8.27</v>
      </c>
      <c r="D62" s="24"/>
      <c r="E62" s="28">
        <v>64.900000000000006</v>
      </c>
      <c r="F62" s="24"/>
      <c r="G62" s="30">
        <v>106</v>
      </c>
      <c r="H62" s="24"/>
      <c r="I62" s="30">
        <v>51</v>
      </c>
      <c r="J62" s="30"/>
      <c r="K62" s="30">
        <v>54</v>
      </c>
      <c r="L62" s="30"/>
      <c r="M62" s="30">
        <v>58</v>
      </c>
      <c r="N62" s="30"/>
      <c r="O62" s="30">
        <v>48</v>
      </c>
      <c r="P62" s="24"/>
      <c r="Q62" s="24">
        <v>0</v>
      </c>
      <c r="R62" s="24"/>
      <c r="S62" s="28">
        <v>3.33</v>
      </c>
      <c r="T62" s="24"/>
      <c r="U62" s="27">
        <v>0.64</v>
      </c>
      <c r="V62" s="24"/>
      <c r="W62" s="25" t="s">
        <v>49</v>
      </c>
      <c r="X62" s="25"/>
      <c r="Y62" s="32">
        <v>8.25</v>
      </c>
    </row>
    <row r="63" spans="1:25" x14ac:dyDescent="0.2">
      <c r="A63" s="29">
        <v>40766</v>
      </c>
      <c r="B63" s="23"/>
      <c r="C63" s="27">
        <v>8.23</v>
      </c>
      <c r="D63" s="24"/>
      <c r="E63" s="28">
        <v>70.599999999999994</v>
      </c>
      <c r="F63" s="24"/>
      <c r="G63" s="30">
        <v>97</v>
      </c>
      <c r="H63" s="30"/>
      <c r="I63" s="30">
        <v>48</v>
      </c>
      <c r="J63" s="30"/>
      <c r="K63" s="30">
        <v>49</v>
      </c>
      <c r="L63" s="30"/>
      <c r="M63" s="30">
        <v>51</v>
      </c>
      <c r="N63" s="30"/>
      <c r="O63" s="30">
        <v>46</v>
      </c>
      <c r="P63" s="30"/>
      <c r="Q63" s="30">
        <v>0</v>
      </c>
      <c r="R63" s="24"/>
      <c r="S63" s="28">
        <v>3.3</v>
      </c>
      <c r="T63" s="24"/>
      <c r="U63" s="24">
        <v>0.75</v>
      </c>
      <c r="V63" s="24"/>
      <c r="W63" s="25" t="s">
        <v>49</v>
      </c>
      <c r="X63" s="25"/>
      <c r="Y63" s="25">
        <v>8.6</v>
      </c>
    </row>
    <row r="64" spans="1:25" x14ac:dyDescent="0.2">
      <c r="A64" s="29">
        <v>40797</v>
      </c>
      <c r="B64" s="23"/>
      <c r="C64" s="27">
        <v>8.23</v>
      </c>
      <c r="D64" s="24"/>
      <c r="E64" s="28">
        <v>69.3</v>
      </c>
      <c r="F64" s="24"/>
      <c r="G64" s="30">
        <v>95</v>
      </c>
      <c r="H64" s="30"/>
      <c r="I64" s="30">
        <v>46</v>
      </c>
      <c r="J64" s="30"/>
      <c r="K64" s="30">
        <v>48</v>
      </c>
      <c r="L64" s="30"/>
      <c r="M64" s="30">
        <v>48</v>
      </c>
      <c r="N64" s="30"/>
      <c r="O64" s="30">
        <v>46</v>
      </c>
      <c r="P64" s="30"/>
      <c r="Q64" s="30">
        <v>0</v>
      </c>
      <c r="R64" s="24"/>
      <c r="S64" s="28">
        <v>3.2</v>
      </c>
      <c r="T64" s="24"/>
      <c r="U64" s="27">
        <v>0.73</v>
      </c>
      <c r="V64" s="24"/>
      <c r="W64" s="25" t="s">
        <v>49</v>
      </c>
      <c r="X64" s="25"/>
      <c r="Y64" s="25">
        <v>10.8</v>
      </c>
    </row>
    <row r="65" spans="1:25" x14ac:dyDescent="0.2">
      <c r="A65" s="29">
        <v>40827</v>
      </c>
      <c r="B65" s="23"/>
      <c r="C65" s="27">
        <v>8.2100000000000009</v>
      </c>
      <c r="D65" s="24"/>
      <c r="E65" s="28">
        <v>65.099999999999994</v>
      </c>
      <c r="F65" s="24"/>
      <c r="G65" s="30">
        <v>100</v>
      </c>
      <c r="H65" s="30"/>
      <c r="I65" s="30">
        <v>46</v>
      </c>
      <c r="J65" s="30"/>
      <c r="K65" s="30">
        <v>53</v>
      </c>
      <c r="L65" s="30"/>
      <c r="M65" s="30">
        <v>48</v>
      </c>
      <c r="N65" s="30"/>
      <c r="O65" s="30">
        <v>52</v>
      </c>
      <c r="P65" s="24"/>
      <c r="Q65" s="24">
        <v>0</v>
      </c>
      <c r="R65" s="24"/>
      <c r="S65" s="28">
        <v>3.3</v>
      </c>
      <c r="T65" s="24"/>
      <c r="U65" s="27">
        <v>0.67</v>
      </c>
      <c r="V65" s="24"/>
      <c r="W65" s="25" t="s">
        <v>49</v>
      </c>
      <c r="X65" s="25"/>
      <c r="Y65" s="32">
        <v>12.5</v>
      </c>
    </row>
    <row r="66" spans="1:25" x14ac:dyDescent="0.2">
      <c r="A66" s="29">
        <v>40858</v>
      </c>
      <c r="B66" s="23"/>
      <c r="C66" s="27">
        <v>8.24</v>
      </c>
      <c r="D66" s="24"/>
      <c r="E66" s="28">
        <v>60.5</v>
      </c>
      <c r="F66" s="24"/>
      <c r="G66" s="30">
        <v>103</v>
      </c>
      <c r="H66" s="30"/>
      <c r="I66" s="30">
        <v>45</v>
      </c>
      <c r="J66" s="30"/>
      <c r="K66" s="30">
        <v>58</v>
      </c>
      <c r="L66" s="30"/>
      <c r="M66" s="30">
        <v>48</v>
      </c>
      <c r="N66" s="24"/>
      <c r="O66" s="30">
        <v>55</v>
      </c>
      <c r="P66" s="24"/>
      <c r="Q66" s="24">
        <v>0</v>
      </c>
      <c r="R66" s="24"/>
      <c r="S66" s="28">
        <v>3.3</v>
      </c>
      <c r="T66" s="24"/>
      <c r="U66" s="27">
        <v>0.56999999999999995</v>
      </c>
      <c r="V66" s="24"/>
      <c r="W66" s="25" t="s">
        <v>49</v>
      </c>
      <c r="X66" s="25"/>
      <c r="Y66" s="32">
        <v>14.1</v>
      </c>
    </row>
    <row r="67" spans="1:25" x14ac:dyDescent="0.2">
      <c r="A67" s="29">
        <v>40888</v>
      </c>
      <c r="B67" s="23"/>
      <c r="C67" s="27">
        <v>8.24</v>
      </c>
      <c r="D67" s="24"/>
      <c r="E67" s="28">
        <v>55</v>
      </c>
      <c r="F67" s="24"/>
      <c r="G67" s="30">
        <v>114</v>
      </c>
      <c r="H67" s="24"/>
      <c r="I67" s="30">
        <v>47</v>
      </c>
      <c r="J67" s="30"/>
      <c r="K67" s="30">
        <v>68</v>
      </c>
      <c r="L67" s="24"/>
      <c r="M67" s="30">
        <v>56</v>
      </c>
      <c r="N67" s="30"/>
      <c r="O67" s="30">
        <v>58</v>
      </c>
      <c r="P67" s="24"/>
      <c r="Q67" s="24">
        <v>0</v>
      </c>
      <c r="R67" s="24"/>
      <c r="S67" s="28">
        <v>3.26</v>
      </c>
      <c r="T67" s="24"/>
      <c r="U67" s="27">
        <v>0.66</v>
      </c>
      <c r="V67" s="24"/>
      <c r="W67" s="25" t="s">
        <v>49</v>
      </c>
      <c r="X67" s="25"/>
      <c r="Y67" s="25">
        <v>13.7</v>
      </c>
    </row>
    <row r="68" spans="1:25" x14ac:dyDescent="0.2">
      <c r="A68" s="29"/>
      <c r="B68" s="23"/>
      <c r="C68" s="27"/>
      <c r="D68" s="24"/>
      <c r="E68" s="28"/>
      <c r="F68" s="24"/>
      <c r="G68" s="30"/>
      <c r="H68" s="24"/>
      <c r="I68" s="30"/>
      <c r="J68" s="30"/>
      <c r="K68" s="30"/>
      <c r="L68" s="24"/>
      <c r="M68" s="30"/>
      <c r="N68" s="24"/>
      <c r="O68" s="30"/>
      <c r="P68" s="24"/>
      <c r="Q68" s="24"/>
      <c r="R68" s="24"/>
      <c r="S68" s="28"/>
      <c r="T68" s="24"/>
      <c r="U68" s="24"/>
      <c r="V68" s="24"/>
      <c r="W68" s="25"/>
      <c r="X68" s="25"/>
      <c r="Y68" s="25"/>
    </row>
    <row r="69" spans="1:25" x14ac:dyDescent="0.2">
      <c r="A69" s="23"/>
      <c r="B69" s="23"/>
      <c r="C69" s="27"/>
      <c r="D69" s="24"/>
      <c r="E69" s="28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8"/>
      <c r="T69" s="24"/>
      <c r="U69" s="24"/>
      <c r="V69" s="24"/>
      <c r="W69" s="25"/>
      <c r="X69" s="25"/>
      <c r="Y69" s="25"/>
    </row>
    <row r="70" spans="1:25" x14ac:dyDescent="0.2">
      <c r="A70" s="40" t="s">
        <v>52</v>
      </c>
      <c r="B70" s="40"/>
      <c r="C70" s="41">
        <f>AVERAGE(C56:C67)</f>
        <v>8.2216666666666658</v>
      </c>
      <c r="D70" s="42"/>
      <c r="E70" s="43">
        <f t="shared" ref="E70:Y70" si="6">AVERAGE(E56:E67)</f>
        <v>55.966666666666669</v>
      </c>
      <c r="F70" s="41"/>
      <c r="G70" s="44">
        <f t="shared" si="6"/>
        <v>112.58333333333333</v>
      </c>
      <c r="H70" s="44"/>
      <c r="I70" s="44">
        <f t="shared" si="6"/>
        <v>49.25</v>
      </c>
      <c r="J70" s="44"/>
      <c r="K70" s="44">
        <f t="shared" si="6"/>
        <v>63</v>
      </c>
      <c r="L70" s="44"/>
      <c r="M70" s="44">
        <f t="shared" si="6"/>
        <v>57.333333333333336</v>
      </c>
      <c r="N70" s="44"/>
      <c r="O70" s="44">
        <f t="shared" si="6"/>
        <v>55.166666666666664</v>
      </c>
      <c r="P70" s="44"/>
      <c r="Q70" s="44">
        <f t="shared" si="6"/>
        <v>0</v>
      </c>
      <c r="R70" s="41"/>
      <c r="S70" s="43">
        <f t="shared" si="6"/>
        <v>3.3741666666666656</v>
      </c>
      <c r="T70" s="41"/>
      <c r="U70" s="41">
        <f t="shared" si="6"/>
        <v>0.71749999999999992</v>
      </c>
      <c r="V70" s="41"/>
      <c r="W70" s="44" t="e">
        <f t="shared" si="6"/>
        <v>#DIV/0!</v>
      </c>
      <c r="X70" s="41"/>
      <c r="Y70" s="43">
        <f t="shared" si="6"/>
        <v>10.820833333333333</v>
      </c>
    </row>
    <row r="71" spans="1:25" x14ac:dyDescent="0.2">
      <c r="A71" s="40"/>
      <c r="B71" s="40"/>
      <c r="C71" s="41"/>
      <c r="D71" s="42"/>
      <c r="E71" s="43"/>
      <c r="F71" s="41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1"/>
      <c r="S71" s="43"/>
      <c r="T71" s="41"/>
      <c r="U71" s="41"/>
      <c r="V71" s="41"/>
      <c r="W71" s="44"/>
      <c r="X71" s="41"/>
      <c r="Y71" s="43"/>
    </row>
    <row r="72" spans="1:25" x14ac:dyDescent="0.2">
      <c r="A72" s="40" t="s">
        <v>23</v>
      </c>
      <c r="B72" s="40"/>
      <c r="C72" s="41">
        <f>MAX(C56:C67)</f>
        <v>8.2899999999999991</v>
      </c>
      <c r="D72" s="42"/>
      <c r="E72" s="43">
        <f t="shared" ref="E72:Y72" si="7">MAX(E56:E67)</f>
        <v>70.599999999999994</v>
      </c>
      <c r="F72" s="41"/>
      <c r="G72" s="44">
        <f t="shared" si="7"/>
        <v>132</v>
      </c>
      <c r="H72" s="44"/>
      <c r="I72" s="44">
        <f t="shared" si="7"/>
        <v>56</v>
      </c>
      <c r="J72" s="44"/>
      <c r="K72" s="44">
        <f t="shared" si="7"/>
        <v>79</v>
      </c>
      <c r="L72" s="44"/>
      <c r="M72" s="44">
        <f t="shared" si="7"/>
        <v>68</v>
      </c>
      <c r="N72" s="44"/>
      <c r="O72" s="44">
        <f t="shared" si="7"/>
        <v>65</v>
      </c>
      <c r="P72" s="44"/>
      <c r="Q72" s="44">
        <f t="shared" si="7"/>
        <v>0</v>
      </c>
      <c r="R72" s="41"/>
      <c r="S72" s="43">
        <f t="shared" si="7"/>
        <v>3.5</v>
      </c>
      <c r="T72" s="41"/>
      <c r="U72" s="41">
        <f t="shared" si="7"/>
        <v>0.96</v>
      </c>
      <c r="V72" s="41"/>
      <c r="W72" s="44">
        <f t="shared" si="7"/>
        <v>0</v>
      </c>
      <c r="X72" s="41"/>
      <c r="Y72" s="43">
        <f t="shared" si="7"/>
        <v>14.1</v>
      </c>
    </row>
    <row r="73" spans="1:25" x14ac:dyDescent="0.2">
      <c r="A73" s="40" t="s">
        <v>24</v>
      </c>
      <c r="B73" s="40"/>
      <c r="C73" s="41">
        <f>MIN(C56:C67)</f>
        <v>8.14</v>
      </c>
      <c r="D73" s="42"/>
      <c r="E73" s="43">
        <f t="shared" ref="E73:Y73" si="8">MIN(E56:E67)</f>
        <v>42.8</v>
      </c>
      <c r="F73" s="41"/>
      <c r="G73" s="44">
        <f t="shared" si="8"/>
        <v>95</v>
      </c>
      <c r="H73" s="44"/>
      <c r="I73" s="44">
        <f t="shared" si="8"/>
        <v>45</v>
      </c>
      <c r="J73" s="44"/>
      <c r="K73" s="44">
        <f t="shared" si="8"/>
        <v>48</v>
      </c>
      <c r="L73" s="44"/>
      <c r="M73" s="44">
        <f t="shared" si="8"/>
        <v>48</v>
      </c>
      <c r="N73" s="44"/>
      <c r="O73" s="44">
        <f t="shared" si="8"/>
        <v>46</v>
      </c>
      <c r="P73" s="44"/>
      <c r="Q73" s="44">
        <f t="shared" si="8"/>
        <v>0</v>
      </c>
      <c r="R73" s="41"/>
      <c r="S73" s="43">
        <f t="shared" si="8"/>
        <v>3.2</v>
      </c>
      <c r="T73" s="41"/>
      <c r="U73" s="41">
        <f t="shared" si="8"/>
        <v>0.56999999999999995</v>
      </c>
      <c r="V73" s="41"/>
      <c r="W73" s="44">
        <f t="shared" si="8"/>
        <v>0</v>
      </c>
      <c r="X73" s="41"/>
      <c r="Y73" s="43">
        <f t="shared" si="8"/>
        <v>8.25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54" t="s">
        <v>51</v>
      </c>
      <c r="B75" s="23"/>
      <c r="C75" s="24" t="s">
        <v>25</v>
      </c>
      <c r="D75" s="24"/>
      <c r="E75" s="24" t="s">
        <v>26</v>
      </c>
      <c r="F75" s="24"/>
      <c r="G75" s="24" t="s">
        <v>27</v>
      </c>
      <c r="H75" s="24"/>
      <c r="I75" s="24" t="s">
        <v>28</v>
      </c>
      <c r="J75" s="23"/>
      <c r="K75" s="24" t="s">
        <v>29</v>
      </c>
      <c r="L75" s="24"/>
      <c r="M75" s="24" t="s">
        <v>30</v>
      </c>
      <c r="N75" s="24"/>
      <c r="O75" s="24" t="s">
        <v>31</v>
      </c>
      <c r="P75" s="23"/>
      <c r="Q75" s="34" t="s">
        <v>32</v>
      </c>
      <c r="R75" s="24"/>
      <c r="S75" s="24" t="s">
        <v>33</v>
      </c>
      <c r="T75" s="24"/>
      <c r="U75" s="24" t="s">
        <v>34</v>
      </c>
    </row>
    <row r="76" spans="1:25" x14ac:dyDescent="0.2">
      <c r="A76" s="54">
        <v>2011</v>
      </c>
      <c r="B76" s="23"/>
      <c r="C76" s="24" t="s">
        <v>35</v>
      </c>
      <c r="D76" s="24"/>
      <c r="E76" s="24" t="s">
        <v>35</v>
      </c>
      <c r="F76" s="24"/>
      <c r="G76" s="24" t="s">
        <v>35</v>
      </c>
      <c r="H76" s="24"/>
      <c r="I76" s="24" t="s">
        <v>36</v>
      </c>
      <c r="J76" s="24"/>
      <c r="K76" s="24" t="s">
        <v>20</v>
      </c>
      <c r="L76" s="24"/>
      <c r="M76" s="24" t="s">
        <v>37</v>
      </c>
      <c r="N76" s="24"/>
      <c r="O76" s="24" t="s">
        <v>20</v>
      </c>
      <c r="P76" s="24"/>
      <c r="Q76" s="27" t="s">
        <v>38</v>
      </c>
      <c r="R76" s="24"/>
      <c r="S76" s="24" t="s">
        <v>39</v>
      </c>
      <c r="T76" s="24"/>
      <c r="U76" s="24" t="s">
        <v>40</v>
      </c>
    </row>
    <row r="77" spans="1:25" x14ac:dyDescent="0.2">
      <c r="A77" s="29">
        <v>40544</v>
      </c>
      <c r="B77" s="23"/>
      <c r="C77" s="24">
        <v>5.27</v>
      </c>
      <c r="D77" s="24"/>
      <c r="E77" s="24" t="s">
        <v>44</v>
      </c>
      <c r="F77" s="24"/>
      <c r="G77" s="27">
        <v>0.86</v>
      </c>
      <c r="H77" s="24"/>
      <c r="I77" s="24">
        <v>0.73</v>
      </c>
      <c r="J77" s="24"/>
      <c r="K77" s="24">
        <v>30.5</v>
      </c>
      <c r="L77" s="24"/>
      <c r="M77" s="24">
        <v>31.9</v>
      </c>
      <c r="N77" s="24"/>
      <c r="O77" s="24" t="s">
        <v>44</v>
      </c>
      <c r="P77" s="24"/>
      <c r="Q77" s="30">
        <v>308</v>
      </c>
      <c r="R77" s="24"/>
      <c r="S77" s="24">
        <v>0.06</v>
      </c>
      <c r="T77" s="24"/>
      <c r="U77" s="24">
        <v>175</v>
      </c>
    </row>
    <row r="78" spans="1:25" x14ac:dyDescent="0.2">
      <c r="A78" s="29">
        <v>40575</v>
      </c>
      <c r="B78" s="23"/>
      <c r="C78" s="27">
        <v>5.25</v>
      </c>
      <c r="D78" s="27"/>
      <c r="E78" s="27" t="s">
        <v>44</v>
      </c>
      <c r="F78" s="24"/>
      <c r="G78" s="27">
        <v>0.89</v>
      </c>
      <c r="H78" s="24"/>
      <c r="I78" s="27">
        <v>0.71</v>
      </c>
      <c r="J78" s="24"/>
      <c r="K78" s="28">
        <v>30.3</v>
      </c>
      <c r="L78" s="30"/>
      <c r="M78" s="28">
        <v>33.299999999999997</v>
      </c>
      <c r="N78" s="24"/>
      <c r="O78" s="27" t="s">
        <v>44</v>
      </c>
      <c r="P78" s="24"/>
      <c r="Q78" s="30">
        <v>322</v>
      </c>
      <c r="R78" s="24"/>
      <c r="S78" s="27">
        <v>0.08</v>
      </c>
      <c r="T78" s="24"/>
      <c r="U78" s="24">
        <v>201</v>
      </c>
    </row>
    <row r="79" spans="1:25" x14ac:dyDescent="0.2">
      <c r="A79" s="29">
        <v>40603</v>
      </c>
      <c r="B79" s="23"/>
      <c r="C79" s="27">
        <v>5.12</v>
      </c>
      <c r="D79" s="27"/>
      <c r="E79" s="27" t="s">
        <v>44</v>
      </c>
      <c r="F79" s="24"/>
      <c r="G79" s="27">
        <v>0.85</v>
      </c>
      <c r="H79" s="24"/>
      <c r="I79" s="27">
        <v>0.71</v>
      </c>
      <c r="J79" s="24"/>
      <c r="K79" s="28">
        <v>27.6</v>
      </c>
      <c r="L79" s="30"/>
      <c r="M79" s="28">
        <v>28.4</v>
      </c>
      <c r="N79" s="24"/>
      <c r="O79" s="27" t="s">
        <v>44</v>
      </c>
      <c r="P79" s="24"/>
      <c r="Q79" s="24">
        <v>300</v>
      </c>
      <c r="R79" s="24"/>
      <c r="S79" s="27">
        <v>0.05</v>
      </c>
      <c r="T79" s="24"/>
      <c r="U79" s="24">
        <v>187</v>
      </c>
    </row>
    <row r="80" spans="1:25" x14ac:dyDescent="0.2">
      <c r="A80" s="29">
        <v>40634</v>
      </c>
      <c r="B80" s="23"/>
      <c r="C80" s="27">
        <v>5.85</v>
      </c>
      <c r="D80" s="24"/>
      <c r="E80" s="27" t="s">
        <v>44</v>
      </c>
      <c r="F80" s="24"/>
      <c r="G80" s="27">
        <v>0.87</v>
      </c>
      <c r="H80" s="24"/>
      <c r="I80" s="27">
        <v>0.74</v>
      </c>
      <c r="J80" s="24"/>
      <c r="K80" s="28">
        <v>25</v>
      </c>
      <c r="L80" s="30"/>
      <c r="M80" s="28">
        <v>26</v>
      </c>
      <c r="N80" s="24"/>
      <c r="O80" s="27" t="s">
        <v>44</v>
      </c>
      <c r="P80" s="24"/>
      <c r="Q80" s="24">
        <v>290</v>
      </c>
      <c r="R80" s="24"/>
      <c r="S80" s="27">
        <v>0.05</v>
      </c>
      <c r="T80" s="24"/>
      <c r="U80" s="24">
        <v>180</v>
      </c>
    </row>
    <row r="81" spans="1:21" x14ac:dyDescent="0.2">
      <c r="A81" s="29">
        <v>40664</v>
      </c>
      <c r="B81" s="23"/>
      <c r="C81" s="27">
        <v>6.48</v>
      </c>
      <c r="D81" s="24"/>
      <c r="E81" s="27" t="s">
        <v>44</v>
      </c>
      <c r="F81" s="24"/>
      <c r="G81" s="27">
        <v>0.81</v>
      </c>
      <c r="H81" s="24"/>
      <c r="I81" s="27">
        <v>0.7</v>
      </c>
      <c r="J81" s="24"/>
      <c r="K81" s="28">
        <v>24.7</v>
      </c>
      <c r="L81" s="30"/>
      <c r="M81" s="28">
        <v>25.6</v>
      </c>
      <c r="N81" s="24"/>
      <c r="O81" s="27" t="s">
        <v>44</v>
      </c>
      <c r="P81" s="24"/>
      <c r="Q81" s="24">
        <v>282</v>
      </c>
      <c r="R81" s="24"/>
      <c r="S81" s="27">
        <v>0.05</v>
      </c>
      <c r="T81" s="24"/>
      <c r="U81" s="24">
        <v>177</v>
      </c>
    </row>
    <row r="82" spans="1:21" x14ac:dyDescent="0.2">
      <c r="A82" s="29">
        <v>40695</v>
      </c>
      <c r="B82" s="23"/>
      <c r="C82" s="27">
        <v>6.37</v>
      </c>
      <c r="D82" s="24"/>
      <c r="E82" s="27">
        <v>0.02</v>
      </c>
      <c r="F82" s="24"/>
      <c r="G82" s="27">
        <v>0.7</v>
      </c>
      <c r="H82" s="24"/>
      <c r="I82" s="27">
        <v>0.69</v>
      </c>
      <c r="J82" s="24"/>
      <c r="K82" s="28">
        <v>23.8</v>
      </c>
      <c r="L82" s="30"/>
      <c r="M82" s="28">
        <v>24.1</v>
      </c>
      <c r="N82" s="24"/>
      <c r="O82" s="27" t="s">
        <v>44</v>
      </c>
      <c r="P82" s="24"/>
      <c r="Q82" s="24">
        <v>270</v>
      </c>
      <c r="R82" s="24"/>
      <c r="S82" s="27">
        <v>0.09</v>
      </c>
      <c r="T82" s="24"/>
      <c r="U82" s="24">
        <v>185</v>
      </c>
    </row>
    <row r="83" spans="1:21" x14ac:dyDescent="0.2">
      <c r="A83" s="29">
        <v>40735</v>
      </c>
      <c r="B83" s="23"/>
      <c r="C83" s="27">
        <v>6.13</v>
      </c>
      <c r="D83" s="27"/>
      <c r="E83" s="27">
        <v>0.05</v>
      </c>
      <c r="F83" s="24"/>
      <c r="G83" s="27">
        <v>0.7</v>
      </c>
      <c r="H83" s="24"/>
      <c r="I83" s="27">
        <v>0.71</v>
      </c>
      <c r="J83" s="24"/>
      <c r="K83" s="28">
        <v>23.4</v>
      </c>
      <c r="L83" s="30"/>
      <c r="M83" s="28">
        <v>24.4</v>
      </c>
      <c r="N83" s="24"/>
      <c r="O83" s="27" t="s">
        <v>44</v>
      </c>
      <c r="P83" s="24"/>
      <c r="Q83" s="30">
        <v>260</v>
      </c>
      <c r="R83" s="24"/>
      <c r="S83" s="27">
        <v>0.1</v>
      </c>
      <c r="T83" s="24"/>
      <c r="U83" s="24">
        <v>194</v>
      </c>
    </row>
    <row r="84" spans="1:21" x14ac:dyDescent="0.2">
      <c r="A84" s="29">
        <v>40766</v>
      </c>
      <c r="B84" s="23"/>
      <c r="C84" s="27">
        <v>3.28</v>
      </c>
      <c r="D84" s="24"/>
      <c r="E84" s="27">
        <v>0.02</v>
      </c>
      <c r="F84" s="24"/>
      <c r="G84" s="27">
        <v>0.71</v>
      </c>
      <c r="H84" s="24"/>
      <c r="I84" s="27">
        <v>0.7</v>
      </c>
      <c r="J84" s="24"/>
      <c r="K84" s="28">
        <v>24.4</v>
      </c>
      <c r="L84" s="30"/>
      <c r="M84" s="28">
        <v>27.3</v>
      </c>
      <c r="N84" s="24"/>
      <c r="O84" s="27" t="s">
        <v>44</v>
      </c>
      <c r="P84" s="24"/>
      <c r="Q84" s="24">
        <v>242</v>
      </c>
      <c r="R84" s="24"/>
      <c r="S84" s="24">
        <v>0.09</v>
      </c>
      <c r="T84" s="24"/>
      <c r="U84" s="24">
        <v>167</v>
      </c>
    </row>
    <row r="85" spans="1:21" x14ac:dyDescent="0.2">
      <c r="A85" s="29">
        <v>40797</v>
      </c>
      <c r="B85" s="23"/>
      <c r="C85" s="27">
        <v>1.35</v>
      </c>
      <c r="D85" s="24"/>
      <c r="E85" s="27">
        <v>0.03</v>
      </c>
      <c r="F85" s="24"/>
      <c r="G85" s="27">
        <v>0.76</v>
      </c>
      <c r="H85" s="24"/>
      <c r="I85" s="27">
        <v>0.69</v>
      </c>
      <c r="J85" s="24"/>
      <c r="K85" s="28">
        <v>27.5</v>
      </c>
      <c r="L85" s="30"/>
      <c r="M85" s="28">
        <v>30.7</v>
      </c>
      <c r="N85" s="24"/>
      <c r="O85" s="27" t="s">
        <v>44</v>
      </c>
      <c r="P85" s="24"/>
      <c r="Q85" s="30">
        <v>247</v>
      </c>
      <c r="R85" s="24"/>
      <c r="S85" s="27">
        <v>0.06</v>
      </c>
      <c r="T85" s="24"/>
      <c r="U85" s="24">
        <v>138</v>
      </c>
    </row>
    <row r="86" spans="1:21" x14ac:dyDescent="0.2">
      <c r="A86" s="29">
        <v>40827</v>
      </c>
      <c r="B86" s="23"/>
      <c r="C86" s="27">
        <v>0.87</v>
      </c>
      <c r="D86" s="23"/>
      <c r="E86" s="27" t="s">
        <v>44</v>
      </c>
      <c r="F86" s="24"/>
      <c r="G86" s="27">
        <v>0.79</v>
      </c>
      <c r="H86" s="24"/>
      <c r="I86" s="27">
        <v>0.66</v>
      </c>
      <c r="J86" s="24"/>
      <c r="K86" s="28">
        <v>29.8</v>
      </c>
      <c r="L86" s="30"/>
      <c r="M86" s="28">
        <v>31.5</v>
      </c>
      <c r="N86" s="24"/>
      <c r="O86" s="27" t="s">
        <v>44</v>
      </c>
      <c r="P86" s="24"/>
      <c r="Q86" s="24">
        <v>261</v>
      </c>
      <c r="R86" s="24"/>
      <c r="S86" s="24">
        <v>0.06</v>
      </c>
      <c r="T86" s="24"/>
      <c r="U86" s="24">
        <v>149</v>
      </c>
    </row>
    <row r="87" spans="1:21" x14ac:dyDescent="0.2">
      <c r="A87" s="29">
        <v>40858</v>
      </c>
      <c r="B87" s="23"/>
      <c r="C87" s="27">
        <v>0.89</v>
      </c>
      <c r="D87" s="24"/>
      <c r="E87" s="27" t="s">
        <v>44</v>
      </c>
      <c r="F87" s="24"/>
      <c r="G87" s="27">
        <v>0.71</v>
      </c>
      <c r="H87" s="24"/>
      <c r="I87" s="27">
        <v>0.67</v>
      </c>
      <c r="J87" s="24"/>
      <c r="K87" s="28">
        <v>30.7</v>
      </c>
      <c r="L87" s="30"/>
      <c r="M87" s="28">
        <v>32.799999999999997</v>
      </c>
      <c r="N87" s="24"/>
      <c r="O87" s="27" t="s">
        <v>44</v>
      </c>
      <c r="P87" s="24"/>
      <c r="Q87" s="30">
        <v>273</v>
      </c>
      <c r="R87" s="24"/>
      <c r="S87" s="24">
        <v>0.05</v>
      </c>
      <c r="T87" s="24"/>
      <c r="U87" s="24">
        <v>124</v>
      </c>
    </row>
    <row r="88" spans="1:21" x14ac:dyDescent="0.2">
      <c r="A88" s="29">
        <v>40888</v>
      </c>
      <c r="B88" s="23"/>
      <c r="C88" s="27">
        <v>2.15</v>
      </c>
      <c r="D88" s="24"/>
      <c r="E88" s="27" t="s">
        <v>44</v>
      </c>
      <c r="F88" s="24"/>
      <c r="G88" s="27">
        <v>0.71</v>
      </c>
      <c r="H88" s="24"/>
      <c r="I88" s="27">
        <v>0.66</v>
      </c>
      <c r="J88" s="24"/>
      <c r="K88" s="28">
        <v>31.5</v>
      </c>
      <c r="L88" s="30"/>
      <c r="M88" s="28">
        <v>35.5</v>
      </c>
      <c r="N88" s="24"/>
      <c r="O88" s="27" t="s">
        <v>44</v>
      </c>
      <c r="P88" s="24"/>
      <c r="Q88" s="24">
        <v>294</v>
      </c>
      <c r="R88" s="24"/>
      <c r="S88" s="27">
        <v>0.04</v>
      </c>
      <c r="T88" s="24"/>
      <c r="U88" s="24">
        <v>175</v>
      </c>
    </row>
    <row r="89" spans="1:21" x14ac:dyDescent="0.2">
      <c r="A89" s="29"/>
      <c r="B89" s="23"/>
      <c r="C89" s="27"/>
      <c r="D89" s="24"/>
      <c r="E89" s="27"/>
      <c r="F89" s="24"/>
      <c r="G89" s="27"/>
      <c r="H89" s="24"/>
      <c r="I89" s="27"/>
      <c r="J89" s="24"/>
      <c r="K89" s="28"/>
      <c r="L89" s="30"/>
      <c r="M89" s="28"/>
      <c r="N89" s="24"/>
      <c r="O89" s="27"/>
      <c r="P89" s="24"/>
      <c r="Q89" s="30"/>
      <c r="R89" s="24"/>
      <c r="S89" s="27"/>
      <c r="T89" s="24"/>
      <c r="U89" s="24"/>
    </row>
    <row r="90" spans="1:21" x14ac:dyDescent="0.2">
      <c r="A90" s="23"/>
      <c r="B90" s="23"/>
      <c r="C90" s="27"/>
      <c r="D90" s="24"/>
      <c r="E90" s="47"/>
      <c r="F90" s="24"/>
      <c r="G90" s="28"/>
      <c r="H90" s="24"/>
      <c r="I90" s="24"/>
      <c r="J90" s="24"/>
      <c r="K90" s="28"/>
      <c r="L90" s="30"/>
      <c r="M90" s="28"/>
      <c r="N90" s="24"/>
      <c r="O90" s="24"/>
      <c r="P90" s="24"/>
      <c r="Q90" s="24"/>
      <c r="R90" s="24"/>
      <c r="S90" s="27"/>
      <c r="T90" s="24"/>
      <c r="U90" s="24"/>
    </row>
    <row r="91" spans="1:21" x14ac:dyDescent="0.2">
      <c r="A91" s="40" t="s">
        <v>52</v>
      </c>
      <c r="B91" s="40"/>
      <c r="C91" s="41">
        <f>AVERAGE(C77:C88)</f>
        <v>4.0841666666666674</v>
      </c>
      <c r="D91" s="42"/>
      <c r="E91" s="41">
        <f t="shared" ref="E91:U91" si="9">AVERAGE(E77:E88)</f>
        <v>3.0000000000000002E-2</v>
      </c>
      <c r="F91" s="41"/>
      <c r="G91" s="41">
        <f t="shared" si="9"/>
        <v>0.77999999999999992</v>
      </c>
      <c r="H91" s="41"/>
      <c r="I91" s="41">
        <f t="shared" si="9"/>
        <v>0.6974999999999999</v>
      </c>
      <c r="J91" s="41"/>
      <c r="K91" s="43">
        <f t="shared" si="9"/>
        <v>27.433333333333334</v>
      </c>
      <c r="L91" s="43"/>
      <c r="M91" s="43">
        <f t="shared" si="9"/>
        <v>29.291666666666668</v>
      </c>
      <c r="N91" s="41"/>
      <c r="O91" s="41" t="e">
        <f t="shared" si="9"/>
        <v>#DIV/0!</v>
      </c>
      <c r="P91" s="41"/>
      <c r="Q91" s="44">
        <f t="shared" si="9"/>
        <v>279.08333333333331</v>
      </c>
      <c r="R91" s="41"/>
      <c r="S91" s="41">
        <f t="shared" si="9"/>
        <v>6.5000000000000002E-2</v>
      </c>
      <c r="T91" s="41"/>
      <c r="U91" s="44">
        <f t="shared" si="9"/>
        <v>171</v>
      </c>
    </row>
    <row r="92" spans="1:21" x14ac:dyDescent="0.2">
      <c r="A92" s="40"/>
      <c r="B92" s="40"/>
      <c r="C92" s="41"/>
      <c r="D92" s="42"/>
      <c r="E92" s="41"/>
      <c r="F92" s="41"/>
      <c r="G92" s="41"/>
      <c r="H92" s="41"/>
      <c r="I92" s="41"/>
      <c r="J92" s="41"/>
      <c r="K92" s="43"/>
      <c r="L92" s="43"/>
      <c r="M92" s="43"/>
      <c r="N92" s="41"/>
      <c r="O92" s="41"/>
      <c r="P92" s="41"/>
      <c r="Q92" s="44"/>
      <c r="R92" s="41"/>
      <c r="S92" s="41"/>
      <c r="T92" s="41"/>
      <c r="U92" s="44"/>
    </row>
    <row r="93" spans="1:21" x14ac:dyDescent="0.2">
      <c r="A93" s="40" t="s">
        <v>23</v>
      </c>
      <c r="B93" s="40"/>
      <c r="C93" s="41">
        <f>MAX(C77:C88)</f>
        <v>6.48</v>
      </c>
      <c r="D93" s="42"/>
      <c r="E93" s="41">
        <f t="shared" ref="E93:U93" si="10">MAX(E77:E88)</f>
        <v>0.05</v>
      </c>
      <c r="F93" s="41"/>
      <c r="G93" s="41">
        <f t="shared" si="10"/>
        <v>0.89</v>
      </c>
      <c r="H93" s="41"/>
      <c r="I93" s="41">
        <f t="shared" si="10"/>
        <v>0.74</v>
      </c>
      <c r="J93" s="41"/>
      <c r="K93" s="43">
        <f t="shared" si="10"/>
        <v>31.5</v>
      </c>
      <c r="L93" s="43"/>
      <c r="M93" s="43">
        <f t="shared" si="10"/>
        <v>35.5</v>
      </c>
      <c r="N93" s="41"/>
      <c r="O93" s="41">
        <f t="shared" si="10"/>
        <v>0</v>
      </c>
      <c r="P93" s="41"/>
      <c r="Q93" s="44">
        <f t="shared" si="10"/>
        <v>322</v>
      </c>
      <c r="R93" s="41"/>
      <c r="S93" s="41">
        <f t="shared" si="10"/>
        <v>0.1</v>
      </c>
      <c r="T93" s="41"/>
      <c r="U93" s="44">
        <f t="shared" si="10"/>
        <v>201</v>
      </c>
    </row>
    <row r="94" spans="1:21" x14ac:dyDescent="0.2">
      <c r="A94" s="40" t="s">
        <v>24</v>
      </c>
      <c r="B94" s="40"/>
      <c r="C94" s="41">
        <f>MIN(C77:C88)</f>
        <v>0.87</v>
      </c>
      <c r="D94" s="42"/>
      <c r="E94" s="41">
        <f t="shared" ref="E94:U94" si="11">MIN(E77:E88)</f>
        <v>0.02</v>
      </c>
      <c r="F94" s="41"/>
      <c r="G94" s="41">
        <f t="shared" si="11"/>
        <v>0.7</v>
      </c>
      <c r="H94" s="41"/>
      <c r="I94" s="41">
        <f t="shared" si="11"/>
        <v>0.66</v>
      </c>
      <c r="J94" s="41"/>
      <c r="K94" s="43">
        <f t="shared" si="11"/>
        <v>23.4</v>
      </c>
      <c r="L94" s="43"/>
      <c r="M94" s="43">
        <f t="shared" si="11"/>
        <v>24.1</v>
      </c>
      <c r="N94" s="41"/>
      <c r="O94" s="41">
        <f t="shared" si="11"/>
        <v>0</v>
      </c>
      <c r="P94" s="41"/>
      <c r="Q94" s="44">
        <f t="shared" si="11"/>
        <v>242</v>
      </c>
      <c r="R94" s="41"/>
      <c r="S94" s="41">
        <f t="shared" si="11"/>
        <v>0.04</v>
      </c>
      <c r="T94" s="41"/>
      <c r="U94" s="44">
        <f t="shared" si="11"/>
        <v>124</v>
      </c>
    </row>
    <row r="96" spans="1:21" x14ac:dyDescent="0.2">
      <c r="C96" s="11" t="s">
        <v>45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honeticPr fontId="0" type="noConversion"/>
  <pageMargins left="0.75" right="0.75" top="1" bottom="1" header="0.5" footer="0.5"/>
  <pageSetup scale="7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"/>
  <sheetViews>
    <sheetView tabSelected="1" topLeftCell="A49" workbookViewId="0">
      <selection activeCell="C82" sqref="C82:U82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50"/>
      <c r="W1" s="51"/>
      <c r="X1" s="51"/>
      <c r="Y1" s="51"/>
    </row>
    <row r="2" spans="1:25" ht="15.75" x14ac:dyDescent="0.25">
      <c r="A2" s="68" t="s">
        <v>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50"/>
      <c r="W2" s="51"/>
      <c r="X2" s="51"/>
      <c r="Y2" s="51"/>
    </row>
    <row r="3" spans="1:25" ht="15.75" x14ac:dyDescent="0.25">
      <c r="A3" s="68" t="s">
        <v>2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50"/>
      <c r="W3" s="51"/>
      <c r="X3" s="51"/>
      <c r="Y3" s="51"/>
    </row>
    <row r="4" spans="1:25" ht="15.75" x14ac:dyDescent="0.25">
      <c r="A4" s="68" t="s">
        <v>54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50"/>
      <c r="W4" s="51"/>
      <c r="X4" s="51"/>
      <c r="Y4" s="51"/>
    </row>
    <row r="5" spans="1:25" x14ac:dyDescent="0.2">
      <c r="A5" s="56"/>
      <c r="B5" s="56"/>
      <c r="C5" s="57"/>
      <c r="D5" s="50"/>
      <c r="E5" s="58"/>
      <c r="F5" s="50"/>
      <c r="G5" s="50"/>
      <c r="H5" s="50"/>
      <c r="I5" s="50"/>
      <c r="J5" s="50"/>
      <c r="K5" s="50"/>
      <c r="L5" s="56"/>
      <c r="M5" s="50"/>
      <c r="N5" s="50"/>
      <c r="O5" s="50"/>
      <c r="P5" s="50"/>
      <c r="Q5" s="50"/>
      <c r="R5" s="50"/>
      <c r="S5" s="50"/>
      <c r="T5" s="50"/>
      <c r="U5" s="50"/>
      <c r="V5" s="50"/>
      <c r="W5" s="51"/>
      <c r="X5" s="51"/>
      <c r="Y5" s="51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2012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40909</v>
      </c>
      <c r="B9" s="23"/>
      <c r="C9" s="27">
        <v>8.1300000000000008</v>
      </c>
      <c r="D9" s="24"/>
      <c r="E9" s="28">
        <v>56.5</v>
      </c>
      <c r="F9" s="24"/>
      <c r="G9" s="24">
        <v>136</v>
      </c>
      <c r="H9" s="24"/>
      <c r="I9" s="24">
        <v>61</v>
      </c>
      <c r="J9" s="24"/>
      <c r="K9" s="24">
        <v>74</v>
      </c>
      <c r="L9" s="24"/>
      <c r="M9" s="24">
        <v>58</v>
      </c>
      <c r="N9" s="24"/>
      <c r="O9" s="24">
        <v>78</v>
      </c>
      <c r="P9" s="24"/>
      <c r="Q9" s="24">
        <v>0</v>
      </c>
      <c r="R9" s="24"/>
      <c r="S9" s="24">
        <v>3.4</v>
      </c>
      <c r="T9" s="24"/>
      <c r="U9" s="24">
        <v>0.64</v>
      </c>
      <c r="V9" s="24"/>
      <c r="W9" s="25" t="s">
        <v>49</v>
      </c>
      <c r="X9" s="25"/>
      <c r="Y9" s="25">
        <v>14.5</v>
      </c>
    </row>
    <row r="10" spans="1:25" x14ac:dyDescent="0.2">
      <c r="A10" s="29">
        <v>40940</v>
      </c>
      <c r="B10" s="23"/>
      <c r="C10" s="27">
        <v>8.11</v>
      </c>
      <c r="D10" s="24"/>
      <c r="E10" s="28">
        <v>52.1</v>
      </c>
      <c r="F10" s="24"/>
      <c r="G10" s="30">
        <v>143</v>
      </c>
      <c r="H10" s="30"/>
      <c r="I10" s="30">
        <v>62</v>
      </c>
      <c r="J10" s="30"/>
      <c r="K10" s="30">
        <v>81</v>
      </c>
      <c r="L10" s="30"/>
      <c r="M10" s="30">
        <v>64</v>
      </c>
      <c r="N10" s="30"/>
      <c r="O10" s="30">
        <v>79</v>
      </c>
      <c r="P10" s="24"/>
      <c r="Q10" s="24">
        <v>0</v>
      </c>
      <c r="R10" s="24"/>
      <c r="S10" s="28">
        <v>3.36</v>
      </c>
      <c r="T10" s="24"/>
      <c r="U10" s="27">
        <v>0.64</v>
      </c>
      <c r="V10" s="24"/>
      <c r="W10" s="25" t="s">
        <v>49</v>
      </c>
      <c r="X10" s="25"/>
      <c r="Y10" s="25">
        <v>15.2</v>
      </c>
    </row>
    <row r="11" spans="1:25" x14ac:dyDescent="0.2">
      <c r="A11" s="29">
        <v>40969</v>
      </c>
      <c r="B11" s="23"/>
      <c r="C11" s="27">
        <v>8.1199999999999992</v>
      </c>
      <c r="D11" s="24"/>
      <c r="E11" s="28">
        <v>49.4</v>
      </c>
      <c r="F11" s="24"/>
      <c r="G11" s="30">
        <v>139</v>
      </c>
      <c r="H11" s="24"/>
      <c r="I11" s="30">
        <v>59</v>
      </c>
      <c r="J11" s="24"/>
      <c r="K11" s="30">
        <v>80</v>
      </c>
      <c r="L11" s="30"/>
      <c r="M11" s="30">
        <v>61</v>
      </c>
      <c r="N11" s="30"/>
      <c r="O11" s="30">
        <v>79</v>
      </c>
      <c r="P11" s="24"/>
      <c r="Q11" s="24">
        <v>0</v>
      </c>
      <c r="R11" s="24"/>
      <c r="S11" s="28">
        <v>3.4</v>
      </c>
      <c r="T11" s="24"/>
      <c r="U11" s="27">
        <v>0.64</v>
      </c>
      <c r="V11" s="24"/>
      <c r="W11" s="25" t="s">
        <v>49</v>
      </c>
      <c r="X11" s="25"/>
      <c r="Y11" s="25">
        <v>15.4</v>
      </c>
    </row>
    <row r="12" spans="1:25" x14ac:dyDescent="0.2">
      <c r="A12" s="29">
        <v>41000</v>
      </c>
      <c r="B12" s="23"/>
      <c r="C12" s="27">
        <v>8.2100000000000009</v>
      </c>
      <c r="D12" s="24"/>
      <c r="E12" s="28">
        <v>50.7</v>
      </c>
      <c r="F12" s="24"/>
      <c r="G12" s="30">
        <v>132</v>
      </c>
      <c r="H12" s="30"/>
      <c r="I12" s="30">
        <v>59</v>
      </c>
      <c r="J12" s="30"/>
      <c r="K12" s="30">
        <v>73</v>
      </c>
      <c r="L12" s="30"/>
      <c r="M12" s="30">
        <v>51</v>
      </c>
      <c r="N12" s="30"/>
      <c r="O12" s="30">
        <v>81</v>
      </c>
      <c r="P12" s="24"/>
      <c r="Q12" s="24">
        <v>0</v>
      </c>
      <c r="R12" s="24"/>
      <c r="S12" s="28">
        <v>3.3</v>
      </c>
      <c r="T12" s="24"/>
      <c r="U12" s="27">
        <v>0.62</v>
      </c>
      <c r="V12" s="24"/>
      <c r="W12" s="25" t="s">
        <v>49</v>
      </c>
      <c r="X12" s="25"/>
      <c r="Y12" s="25">
        <v>14.9</v>
      </c>
    </row>
    <row r="13" spans="1:25" x14ac:dyDescent="0.2">
      <c r="A13" s="29">
        <v>41041</v>
      </c>
      <c r="B13" s="23"/>
      <c r="C13" s="27">
        <v>8.2200000000000006</v>
      </c>
      <c r="D13" s="24"/>
      <c r="E13" s="28">
        <v>55.6</v>
      </c>
      <c r="F13" s="24"/>
      <c r="G13" s="30">
        <v>127</v>
      </c>
      <c r="H13" s="30"/>
      <c r="I13" s="30">
        <v>59</v>
      </c>
      <c r="J13" s="30"/>
      <c r="K13" s="30">
        <v>69</v>
      </c>
      <c r="L13" s="30"/>
      <c r="M13" s="30">
        <v>47</v>
      </c>
      <c r="N13" s="30"/>
      <c r="O13" s="30">
        <v>79</v>
      </c>
      <c r="P13" s="24"/>
      <c r="Q13" s="24">
        <v>0</v>
      </c>
      <c r="R13" s="24"/>
      <c r="S13" s="28">
        <v>3.2</v>
      </c>
      <c r="T13" s="24"/>
      <c r="U13" s="27">
        <v>0.67</v>
      </c>
      <c r="V13" s="24"/>
      <c r="W13" s="25" t="s">
        <v>49</v>
      </c>
      <c r="X13" s="25"/>
      <c r="Y13" s="25"/>
    </row>
    <row r="14" spans="1:25" x14ac:dyDescent="0.2">
      <c r="A14" s="29">
        <v>41061</v>
      </c>
      <c r="B14" s="23"/>
      <c r="C14" s="27">
        <v>8.1999999999999993</v>
      </c>
      <c r="D14" s="24"/>
      <c r="E14" s="28">
        <v>61.3</v>
      </c>
      <c r="F14" s="24"/>
      <c r="G14" s="30">
        <v>115</v>
      </c>
      <c r="H14" s="30"/>
      <c r="I14" s="30">
        <v>54</v>
      </c>
      <c r="J14" s="30"/>
      <c r="K14" s="30">
        <v>61</v>
      </c>
      <c r="L14" s="30"/>
      <c r="M14" s="30">
        <v>45</v>
      </c>
      <c r="N14" s="30"/>
      <c r="O14" s="30">
        <v>70</v>
      </c>
      <c r="P14" s="24"/>
      <c r="Q14" s="24">
        <v>0</v>
      </c>
      <c r="R14" s="24"/>
      <c r="S14" s="28">
        <v>3.2</v>
      </c>
      <c r="T14" s="24"/>
      <c r="U14" s="27">
        <v>0.61</v>
      </c>
      <c r="V14" s="24"/>
      <c r="W14" s="25" t="s">
        <v>49</v>
      </c>
      <c r="X14" s="25"/>
      <c r="Y14" s="25"/>
    </row>
    <row r="15" spans="1:25" x14ac:dyDescent="0.2">
      <c r="A15" s="29">
        <v>41091</v>
      </c>
      <c r="B15" s="23"/>
      <c r="C15" s="27"/>
      <c r="D15" s="24"/>
      <c r="E15" s="28"/>
      <c r="F15" s="24"/>
      <c r="G15" s="30"/>
      <c r="H15" s="24"/>
      <c r="I15" s="30"/>
      <c r="J15" s="30"/>
      <c r="K15" s="30"/>
      <c r="L15" s="30"/>
      <c r="M15" s="30"/>
      <c r="N15" s="30"/>
      <c r="O15" s="30"/>
      <c r="P15" s="24"/>
      <c r="Q15" s="30"/>
      <c r="R15" s="24"/>
      <c r="S15" s="28"/>
      <c r="T15" s="24"/>
      <c r="U15" s="27"/>
      <c r="V15" s="24"/>
      <c r="W15" s="33"/>
      <c r="X15" s="25"/>
      <c r="Y15" s="25"/>
    </row>
    <row r="16" spans="1:25" x14ac:dyDescent="0.2">
      <c r="A16" s="29">
        <v>41122</v>
      </c>
      <c r="B16" s="23"/>
      <c r="C16" s="27"/>
      <c r="D16" s="24"/>
      <c r="E16" s="28"/>
      <c r="F16" s="24"/>
      <c r="G16" s="30"/>
      <c r="H16" s="24"/>
      <c r="I16" s="30"/>
      <c r="J16" s="30"/>
      <c r="K16" s="30"/>
      <c r="L16" s="30"/>
      <c r="M16" s="30"/>
      <c r="N16" s="30"/>
      <c r="O16" s="30"/>
      <c r="P16" s="30"/>
      <c r="Q16" s="30"/>
      <c r="R16" s="24"/>
      <c r="S16" s="28"/>
      <c r="T16" s="24"/>
      <c r="U16" s="27"/>
      <c r="V16" s="24"/>
      <c r="W16" s="25"/>
      <c r="X16" s="25"/>
      <c r="Y16" s="25"/>
    </row>
    <row r="17" spans="1:25" x14ac:dyDescent="0.2">
      <c r="A17" s="29">
        <v>41153</v>
      </c>
      <c r="B17" s="23"/>
      <c r="C17" s="27"/>
      <c r="D17" s="24"/>
      <c r="E17" s="28"/>
      <c r="F17" s="24"/>
      <c r="G17" s="30"/>
      <c r="H17" s="24"/>
      <c r="I17" s="30"/>
      <c r="J17" s="30"/>
      <c r="K17" s="30"/>
      <c r="L17" s="30"/>
      <c r="M17" s="30"/>
      <c r="N17" s="30"/>
      <c r="O17" s="30"/>
      <c r="P17" s="30"/>
      <c r="Q17" s="30"/>
      <c r="R17" s="24"/>
      <c r="S17" s="28"/>
      <c r="T17" s="24"/>
      <c r="U17" s="27"/>
      <c r="V17" s="24"/>
      <c r="W17" s="25"/>
      <c r="X17" s="25"/>
      <c r="Y17" s="25"/>
    </row>
    <row r="18" spans="1:25" x14ac:dyDescent="0.2">
      <c r="A18" s="29">
        <v>41183</v>
      </c>
      <c r="B18" s="23"/>
      <c r="C18" s="27"/>
      <c r="D18" s="24"/>
      <c r="E18" s="28"/>
      <c r="F18" s="24"/>
      <c r="G18" s="30"/>
      <c r="H18" s="24"/>
      <c r="I18" s="31"/>
      <c r="J18" s="24"/>
      <c r="K18" s="31"/>
      <c r="L18" s="30"/>
      <c r="M18" s="31"/>
      <c r="N18" s="31"/>
      <c r="O18" s="31"/>
      <c r="P18" s="31"/>
      <c r="Q18" s="30"/>
      <c r="R18" s="24"/>
      <c r="S18" s="28"/>
      <c r="T18" s="24"/>
      <c r="U18" s="27"/>
      <c r="V18" s="24"/>
      <c r="W18" s="25"/>
      <c r="X18" s="25"/>
      <c r="Y18" s="32"/>
    </row>
    <row r="19" spans="1:25" x14ac:dyDescent="0.2">
      <c r="A19" s="29">
        <v>41214</v>
      </c>
      <c r="B19" s="23"/>
      <c r="C19" s="27"/>
      <c r="D19" s="24"/>
      <c r="E19" s="28"/>
      <c r="F19" s="24"/>
      <c r="G19" s="30"/>
      <c r="H19" s="30"/>
      <c r="I19" s="30"/>
      <c r="J19" s="30"/>
      <c r="K19" s="30"/>
      <c r="L19" s="24"/>
      <c r="M19" s="30"/>
      <c r="N19" s="30"/>
      <c r="O19" s="30"/>
      <c r="P19" s="24"/>
      <c r="Q19" s="24"/>
      <c r="R19" s="24"/>
      <c r="S19" s="28"/>
      <c r="T19" s="24"/>
      <c r="U19" s="27"/>
      <c r="V19" s="24"/>
      <c r="W19" s="25"/>
      <c r="X19" s="25"/>
      <c r="Y19" s="25"/>
    </row>
    <row r="20" spans="1:25" x14ac:dyDescent="0.2">
      <c r="A20" s="29">
        <v>41244</v>
      </c>
      <c r="B20" s="23"/>
      <c r="C20" s="27"/>
      <c r="D20" s="24"/>
      <c r="E20" s="28"/>
      <c r="F20" s="24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28"/>
      <c r="T20" s="24"/>
      <c r="U20" s="27"/>
      <c r="V20" s="24"/>
      <c r="W20" s="25"/>
      <c r="X20" s="25"/>
      <c r="Y20" s="25"/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>
        <f>AVERAGE(C9:C20)</f>
        <v>8.1649999999999991</v>
      </c>
      <c r="D23" s="42"/>
      <c r="E23" s="43">
        <f t="shared" ref="E23:Y23" si="0">AVERAGE(E9:E20)</f>
        <v>54.266666666666673</v>
      </c>
      <c r="F23" s="41"/>
      <c r="G23" s="44">
        <f t="shared" si="0"/>
        <v>132</v>
      </c>
      <c r="H23" s="41"/>
      <c r="I23" s="44">
        <f t="shared" si="0"/>
        <v>59</v>
      </c>
      <c r="J23" s="44"/>
      <c r="K23" s="44">
        <f t="shared" si="0"/>
        <v>73</v>
      </c>
      <c r="L23" s="44"/>
      <c r="M23" s="44">
        <f t="shared" si="0"/>
        <v>54.333333333333336</v>
      </c>
      <c r="N23" s="44"/>
      <c r="O23" s="44">
        <f t="shared" si="0"/>
        <v>77.666666666666671</v>
      </c>
      <c r="P23" s="44"/>
      <c r="Q23" s="44">
        <f t="shared" si="0"/>
        <v>0</v>
      </c>
      <c r="R23" s="41"/>
      <c r="S23" s="43">
        <f t="shared" si="0"/>
        <v>3.31</v>
      </c>
      <c r="T23" s="41"/>
      <c r="U23" s="41">
        <f t="shared" si="0"/>
        <v>0.6366666666666666</v>
      </c>
      <c r="V23" s="41"/>
      <c r="W23" s="44" t="e">
        <f t="shared" si="0"/>
        <v>#DIV/0!</v>
      </c>
      <c r="X23" s="41"/>
      <c r="Y23" s="43">
        <f t="shared" si="0"/>
        <v>15</v>
      </c>
    </row>
    <row r="24" spans="1:25" x14ac:dyDescent="0.2">
      <c r="A24" s="40"/>
      <c r="B24" s="40"/>
      <c r="C24" s="41"/>
      <c r="D24" s="42"/>
      <c r="E24" s="43"/>
      <c r="F24" s="41"/>
      <c r="G24" s="44"/>
      <c r="H24" s="41"/>
      <c r="I24" s="44"/>
      <c r="J24" s="44"/>
      <c r="K24" s="44"/>
      <c r="L24" s="44"/>
      <c r="M24" s="44"/>
      <c r="N24" s="44"/>
      <c r="O24" s="44"/>
      <c r="P24" s="44"/>
      <c r="Q24" s="44"/>
      <c r="R24" s="41"/>
      <c r="S24" s="43"/>
      <c r="T24" s="41"/>
      <c r="U24" s="41"/>
      <c r="V24" s="41"/>
      <c r="W24" s="44"/>
      <c r="X24" s="41"/>
      <c r="Y24" s="43"/>
    </row>
    <row r="25" spans="1:25" x14ac:dyDescent="0.2">
      <c r="A25" s="40" t="s">
        <v>23</v>
      </c>
      <c r="B25" s="40"/>
      <c r="C25" s="41">
        <f>MAX(C9:C20)</f>
        <v>8.2200000000000006</v>
      </c>
      <c r="D25" s="42"/>
      <c r="E25" s="43">
        <f t="shared" ref="E25:Y25" si="1">MAX(E9:E20)</f>
        <v>61.3</v>
      </c>
      <c r="F25" s="41"/>
      <c r="G25" s="44">
        <f t="shared" si="1"/>
        <v>143</v>
      </c>
      <c r="H25" s="41"/>
      <c r="I25" s="44">
        <f t="shared" si="1"/>
        <v>62</v>
      </c>
      <c r="J25" s="44"/>
      <c r="K25" s="44">
        <f t="shared" si="1"/>
        <v>81</v>
      </c>
      <c r="L25" s="44"/>
      <c r="M25" s="44">
        <f t="shared" si="1"/>
        <v>64</v>
      </c>
      <c r="N25" s="44"/>
      <c r="O25" s="44">
        <f t="shared" si="1"/>
        <v>81</v>
      </c>
      <c r="P25" s="44"/>
      <c r="Q25" s="44">
        <f t="shared" si="1"/>
        <v>0</v>
      </c>
      <c r="R25" s="41"/>
      <c r="S25" s="43">
        <f t="shared" si="1"/>
        <v>3.4</v>
      </c>
      <c r="T25" s="41"/>
      <c r="U25" s="41">
        <f t="shared" si="1"/>
        <v>0.67</v>
      </c>
      <c r="V25" s="41"/>
      <c r="W25" s="44">
        <f t="shared" si="1"/>
        <v>0</v>
      </c>
      <c r="X25" s="41"/>
      <c r="Y25" s="43">
        <f t="shared" si="1"/>
        <v>15.4</v>
      </c>
    </row>
    <row r="26" spans="1:25" x14ac:dyDescent="0.2">
      <c r="A26" s="40" t="s">
        <v>24</v>
      </c>
      <c r="B26" s="40"/>
      <c r="C26" s="41">
        <f>MIN(C9:C20)</f>
        <v>8.11</v>
      </c>
      <c r="D26" s="42"/>
      <c r="E26" s="43">
        <f t="shared" ref="E26:Y26" si="2">MIN(E9:E20)</f>
        <v>49.4</v>
      </c>
      <c r="F26" s="41"/>
      <c r="G26" s="44">
        <f t="shared" si="2"/>
        <v>115</v>
      </c>
      <c r="H26" s="41"/>
      <c r="I26" s="44">
        <f t="shared" si="2"/>
        <v>54</v>
      </c>
      <c r="J26" s="44"/>
      <c r="K26" s="44">
        <f t="shared" si="2"/>
        <v>61</v>
      </c>
      <c r="L26" s="44"/>
      <c r="M26" s="44">
        <f t="shared" si="2"/>
        <v>45</v>
      </c>
      <c r="N26" s="44"/>
      <c r="O26" s="44">
        <f t="shared" si="2"/>
        <v>70</v>
      </c>
      <c r="P26" s="44"/>
      <c r="Q26" s="44">
        <f t="shared" si="2"/>
        <v>0</v>
      </c>
      <c r="R26" s="41"/>
      <c r="S26" s="43">
        <f t="shared" si="2"/>
        <v>3.2</v>
      </c>
      <c r="T26" s="41"/>
      <c r="U26" s="41">
        <f t="shared" si="2"/>
        <v>0.61</v>
      </c>
      <c r="V26" s="41"/>
      <c r="W26" s="44">
        <f t="shared" si="2"/>
        <v>0</v>
      </c>
      <c r="X26" s="41"/>
      <c r="Y26" s="43">
        <f t="shared" si="2"/>
        <v>14.5</v>
      </c>
    </row>
    <row r="28" spans="1:25" x14ac:dyDescent="0.2">
      <c r="A28" s="55" t="s">
        <v>51</v>
      </c>
      <c r="B28" s="23"/>
      <c r="C28" s="24" t="s">
        <v>25</v>
      </c>
      <c r="D28" s="24"/>
      <c r="E28" s="24" t="s">
        <v>26</v>
      </c>
      <c r="F28" s="24"/>
      <c r="G28" s="24" t="s">
        <v>27</v>
      </c>
      <c r="H28" s="24"/>
      <c r="I28" s="24" t="s">
        <v>28</v>
      </c>
      <c r="J28" s="23"/>
      <c r="K28" s="24" t="s">
        <v>29</v>
      </c>
      <c r="L28" s="24"/>
      <c r="M28" s="24" t="s">
        <v>30</v>
      </c>
      <c r="N28" s="24"/>
      <c r="O28" s="24" t="s">
        <v>31</v>
      </c>
      <c r="P28" s="23"/>
      <c r="Q28" s="34" t="s">
        <v>32</v>
      </c>
      <c r="R28" s="24"/>
      <c r="S28" s="24" t="s">
        <v>33</v>
      </c>
      <c r="T28" s="24"/>
      <c r="U28" s="24" t="s">
        <v>34</v>
      </c>
    </row>
    <row r="29" spans="1:25" x14ac:dyDescent="0.2">
      <c r="A29" s="55">
        <v>2012</v>
      </c>
      <c r="B29" s="23"/>
      <c r="C29" s="24" t="s">
        <v>35</v>
      </c>
      <c r="D29" s="24"/>
      <c r="E29" s="24" t="s">
        <v>35</v>
      </c>
      <c r="F29" s="24"/>
      <c r="G29" s="24" t="s">
        <v>35</v>
      </c>
      <c r="H29" s="24"/>
      <c r="I29" s="24" t="s">
        <v>36</v>
      </c>
      <c r="J29" s="24"/>
      <c r="K29" s="24" t="s">
        <v>20</v>
      </c>
      <c r="L29" s="24"/>
      <c r="M29" s="24" t="s">
        <v>37</v>
      </c>
      <c r="N29" s="24"/>
      <c r="O29" s="24" t="s">
        <v>20</v>
      </c>
      <c r="P29" s="24"/>
      <c r="Q29" s="27" t="s">
        <v>38</v>
      </c>
      <c r="R29" s="24"/>
      <c r="S29" s="24" t="s">
        <v>39</v>
      </c>
      <c r="T29" s="24"/>
      <c r="U29" s="24" t="s">
        <v>40</v>
      </c>
    </row>
    <row r="30" spans="1:25" x14ac:dyDescent="0.2">
      <c r="A30" s="29">
        <v>40909</v>
      </c>
      <c r="B30" s="23"/>
      <c r="C30" s="24">
        <v>1.47</v>
      </c>
      <c r="D30" s="24"/>
      <c r="E30" s="27">
        <v>0</v>
      </c>
      <c r="F30" s="24"/>
      <c r="G30" s="27">
        <v>0.8</v>
      </c>
      <c r="H30" s="24"/>
      <c r="I30" s="24">
        <v>0.65</v>
      </c>
      <c r="J30" s="24"/>
      <c r="K30" s="24">
        <v>33.700000000000003</v>
      </c>
      <c r="L30" s="24"/>
      <c r="M30" s="24">
        <v>36.6</v>
      </c>
      <c r="N30" s="24"/>
      <c r="O30" s="28">
        <v>0</v>
      </c>
      <c r="P30" s="24"/>
      <c r="Q30" s="30">
        <v>333</v>
      </c>
      <c r="R30" s="24"/>
      <c r="S30" s="24">
        <v>0.04</v>
      </c>
      <c r="T30" s="24"/>
      <c r="U30" s="24">
        <v>205</v>
      </c>
    </row>
    <row r="31" spans="1:25" x14ac:dyDescent="0.2">
      <c r="A31" s="29">
        <v>40940</v>
      </c>
      <c r="B31" s="24" t="s">
        <v>41</v>
      </c>
      <c r="C31" s="27">
        <v>1.98</v>
      </c>
      <c r="D31" s="27"/>
      <c r="E31" s="27">
        <v>0</v>
      </c>
      <c r="F31" s="24"/>
      <c r="G31" s="27">
        <v>0.79</v>
      </c>
      <c r="H31" s="27"/>
      <c r="I31" s="27">
        <v>0.65</v>
      </c>
      <c r="J31" s="24"/>
      <c r="K31" s="28">
        <v>36</v>
      </c>
      <c r="L31" s="30"/>
      <c r="M31" s="28">
        <v>39.299999999999997</v>
      </c>
      <c r="N31" s="24"/>
      <c r="O31" s="28">
        <v>0</v>
      </c>
      <c r="P31" s="24"/>
      <c r="Q31" s="30">
        <v>349</v>
      </c>
      <c r="R31" s="24"/>
      <c r="S31" s="27">
        <v>0.03</v>
      </c>
      <c r="T31" s="24"/>
      <c r="U31" s="24">
        <v>193</v>
      </c>
    </row>
    <row r="32" spans="1:25" x14ac:dyDescent="0.2">
      <c r="A32" s="29">
        <v>40969</v>
      </c>
      <c r="B32" s="23"/>
      <c r="C32" s="27">
        <v>1.87</v>
      </c>
      <c r="D32" s="27"/>
      <c r="E32" s="27">
        <v>0.01</v>
      </c>
      <c r="F32" s="24"/>
      <c r="G32" s="27">
        <v>0.81</v>
      </c>
      <c r="H32" s="24"/>
      <c r="I32" s="27">
        <v>0.64</v>
      </c>
      <c r="J32" s="24"/>
      <c r="K32" s="28">
        <v>36</v>
      </c>
      <c r="L32" s="30"/>
      <c r="M32" s="28">
        <v>38</v>
      </c>
      <c r="N32" s="24"/>
      <c r="O32" s="28">
        <v>0</v>
      </c>
      <c r="P32" s="24"/>
      <c r="Q32" s="30">
        <v>340</v>
      </c>
      <c r="R32" s="24"/>
      <c r="S32" s="27">
        <v>0.03</v>
      </c>
      <c r="T32" s="24"/>
      <c r="U32" s="24">
        <v>179</v>
      </c>
    </row>
    <row r="33" spans="1:25" x14ac:dyDescent="0.2">
      <c r="A33" s="29">
        <v>41000</v>
      </c>
      <c r="B33" s="23"/>
      <c r="C33" s="27">
        <v>0.95</v>
      </c>
      <c r="D33" s="24"/>
      <c r="E33" s="27">
        <v>0.01</v>
      </c>
      <c r="F33" s="24"/>
      <c r="G33" s="27">
        <v>0.76</v>
      </c>
      <c r="H33" s="24"/>
      <c r="I33" s="27">
        <v>0.66</v>
      </c>
      <c r="J33" s="24"/>
      <c r="K33" s="28">
        <v>33.9</v>
      </c>
      <c r="L33" s="30"/>
      <c r="M33" s="28">
        <v>33.799999999999997</v>
      </c>
      <c r="N33" s="24"/>
      <c r="O33" s="28">
        <v>0</v>
      </c>
      <c r="P33" s="24"/>
      <c r="Q33" s="30">
        <v>323</v>
      </c>
      <c r="R33" s="24"/>
      <c r="S33" s="27">
        <v>0.03</v>
      </c>
      <c r="T33" s="24"/>
      <c r="U33" s="24">
        <v>210</v>
      </c>
    </row>
    <row r="34" spans="1:25" x14ac:dyDescent="0.2">
      <c r="A34" s="29">
        <v>41041</v>
      </c>
      <c r="B34" s="23"/>
      <c r="C34" s="27">
        <v>1.07</v>
      </c>
      <c r="D34" s="24"/>
      <c r="E34" s="27">
        <v>0</v>
      </c>
      <c r="F34" s="24"/>
      <c r="G34" s="27">
        <v>0.85</v>
      </c>
      <c r="H34" s="24"/>
      <c r="I34" s="27">
        <v>0.65</v>
      </c>
      <c r="J34" s="24"/>
      <c r="K34" s="28">
        <v>32.200000000000003</v>
      </c>
      <c r="L34" s="30"/>
      <c r="M34" s="28">
        <v>29.7</v>
      </c>
      <c r="N34" s="24"/>
      <c r="O34" s="28"/>
      <c r="P34" s="24"/>
      <c r="Q34" s="30">
        <v>333</v>
      </c>
      <c r="R34" s="24"/>
      <c r="S34" s="27">
        <v>0.04</v>
      </c>
      <c r="T34" s="24"/>
      <c r="U34" s="24">
        <v>187</v>
      </c>
    </row>
    <row r="35" spans="1:25" x14ac:dyDescent="0.2">
      <c r="A35" s="29">
        <v>41061</v>
      </c>
      <c r="B35" s="23"/>
      <c r="C35" s="27">
        <v>1.1100000000000001</v>
      </c>
      <c r="D35" s="24"/>
      <c r="E35" s="27">
        <v>0.01</v>
      </c>
      <c r="F35" s="24"/>
      <c r="G35" s="27">
        <v>0.78</v>
      </c>
      <c r="H35" s="24"/>
      <c r="I35" s="27">
        <v>0.65</v>
      </c>
      <c r="J35" s="24"/>
      <c r="K35" s="28">
        <v>31.7</v>
      </c>
      <c r="L35" s="30"/>
      <c r="M35" s="28">
        <v>27.6</v>
      </c>
      <c r="N35" s="24"/>
      <c r="O35" s="28"/>
      <c r="P35" s="24"/>
      <c r="Q35" s="30">
        <v>314</v>
      </c>
      <c r="R35" s="24"/>
      <c r="S35" s="27">
        <v>0.04</v>
      </c>
      <c r="T35" s="24"/>
      <c r="U35" s="24">
        <v>170</v>
      </c>
    </row>
    <row r="36" spans="1:25" x14ac:dyDescent="0.2">
      <c r="A36" s="29">
        <v>41091</v>
      </c>
      <c r="B36" s="23"/>
      <c r="C36" s="27"/>
      <c r="D36" s="27"/>
      <c r="E36" s="28"/>
      <c r="F36" s="24"/>
      <c r="G36" s="27"/>
      <c r="H36" s="24"/>
      <c r="I36" s="27"/>
      <c r="J36" s="24"/>
      <c r="K36" s="28"/>
      <c r="L36" s="30"/>
      <c r="M36" s="28"/>
      <c r="N36" s="24"/>
      <c r="O36" s="28"/>
      <c r="P36" s="24"/>
      <c r="Q36" s="30"/>
      <c r="R36" s="24"/>
      <c r="S36" s="27"/>
      <c r="T36" s="24"/>
      <c r="U36" s="24"/>
    </row>
    <row r="37" spans="1:25" x14ac:dyDescent="0.2">
      <c r="A37" s="29">
        <v>41122</v>
      </c>
      <c r="B37" s="23"/>
      <c r="C37" s="27"/>
      <c r="D37" s="24"/>
      <c r="E37" s="28"/>
      <c r="F37" s="24"/>
      <c r="G37" s="27"/>
      <c r="H37" s="24"/>
      <c r="I37" s="27"/>
      <c r="J37" s="30"/>
      <c r="K37" s="28"/>
      <c r="L37" s="24"/>
      <c r="M37" s="28"/>
      <c r="N37" s="24"/>
      <c r="O37" s="28"/>
      <c r="P37" s="24"/>
      <c r="Q37" s="30"/>
      <c r="R37" s="24"/>
      <c r="S37" s="27"/>
      <c r="T37" s="24"/>
      <c r="U37" s="24"/>
    </row>
    <row r="38" spans="1:25" x14ac:dyDescent="0.2">
      <c r="A38" s="29">
        <v>41153</v>
      </c>
      <c r="B38" s="23"/>
      <c r="C38" s="35"/>
      <c r="D38" s="24"/>
      <c r="E38" s="28"/>
      <c r="F38" s="24"/>
      <c r="G38" s="27"/>
      <c r="H38" s="24"/>
      <c r="I38" s="27"/>
      <c r="J38" s="30"/>
      <c r="K38" s="28"/>
      <c r="L38" s="24"/>
      <c r="M38" s="28"/>
      <c r="N38" s="24"/>
      <c r="O38" s="28"/>
      <c r="P38" s="24"/>
      <c r="Q38" s="30"/>
      <c r="R38" s="24"/>
      <c r="S38" s="27"/>
      <c r="T38" s="24"/>
      <c r="U38" s="24"/>
    </row>
    <row r="39" spans="1:25" x14ac:dyDescent="0.2">
      <c r="A39" s="29">
        <v>41183</v>
      </c>
      <c r="B39" s="23"/>
      <c r="C39" s="27"/>
      <c r="D39" s="24"/>
      <c r="E39" s="28"/>
      <c r="F39" s="24"/>
      <c r="G39" s="27"/>
      <c r="H39" s="24"/>
      <c r="I39" s="27"/>
      <c r="J39" s="24"/>
      <c r="K39" s="28"/>
      <c r="L39" s="30"/>
      <c r="M39" s="28"/>
      <c r="N39" s="24"/>
      <c r="O39" s="28"/>
      <c r="P39" s="27"/>
      <c r="Q39" s="30"/>
      <c r="R39" s="24"/>
      <c r="S39" s="27"/>
      <c r="T39" s="24"/>
      <c r="U39" s="24"/>
    </row>
    <row r="40" spans="1:25" x14ac:dyDescent="0.2">
      <c r="A40" s="29">
        <v>41214</v>
      </c>
      <c r="B40" s="23"/>
      <c r="C40" s="27"/>
      <c r="D40" s="24"/>
      <c r="E40" s="28"/>
      <c r="F40" s="24"/>
      <c r="G40" s="27"/>
      <c r="H40" s="24"/>
      <c r="I40" s="27"/>
      <c r="J40" s="24"/>
      <c r="K40" s="28"/>
      <c r="L40" s="30"/>
      <c r="M40" s="28"/>
      <c r="N40" s="24"/>
      <c r="O40" s="28"/>
      <c r="P40" s="27"/>
      <c r="Q40" s="30"/>
      <c r="R40" s="24"/>
      <c r="S40" s="27"/>
      <c r="T40" s="24"/>
      <c r="U40" s="24"/>
    </row>
    <row r="41" spans="1:25" x14ac:dyDescent="0.2">
      <c r="A41" s="29">
        <v>41244</v>
      </c>
      <c r="B41" s="23"/>
      <c r="C41" s="27"/>
      <c r="D41" s="24"/>
      <c r="E41" s="28"/>
      <c r="F41" s="24"/>
      <c r="G41" s="27"/>
      <c r="H41" s="24"/>
      <c r="I41" s="27"/>
      <c r="J41" s="24"/>
      <c r="K41" s="28"/>
      <c r="L41" s="30"/>
      <c r="M41" s="28"/>
      <c r="N41" s="24"/>
      <c r="O41" s="28"/>
      <c r="P41" s="24"/>
      <c r="Q41" s="30"/>
      <c r="R41" s="24"/>
      <c r="S41" s="27"/>
      <c r="T41" s="24"/>
      <c r="U41" s="24"/>
    </row>
    <row r="42" spans="1:25" x14ac:dyDescent="0.2">
      <c r="A42" s="29"/>
      <c r="B42" s="23"/>
      <c r="C42" s="27"/>
      <c r="D42" s="24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7"/>
      <c r="P42" s="24"/>
      <c r="Q42" s="30"/>
      <c r="R42" s="24"/>
      <c r="S42" s="27"/>
      <c r="T42" s="24"/>
      <c r="U42" s="30"/>
    </row>
    <row r="43" spans="1:25" x14ac:dyDescent="0.2">
      <c r="A43" s="23"/>
      <c r="B43" s="23"/>
      <c r="C43" s="27"/>
      <c r="D43" s="24"/>
      <c r="E43" s="27"/>
      <c r="F43" s="24"/>
      <c r="G43" s="28"/>
      <c r="H43" s="24"/>
      <c r="I43" s="24"/>
      <c r="J43" s="24"/>
      <c r="K43" s="30"/>
      <c r="L43" s="30"/>
      <c r="M43" s="30"/>
      <c r="N43" s="24"/>
      <c r="O43" s="24"/>
      <c r="P43" s="24"/>
      <c r="Q43" s="24"/>
      <c r="R43" s="24"/>
      <c r="S43" s="27"/>
      <c r="T43" s="24"/>
      <c r="U43" s="24"/>
    </row>
    <row r="44" spans="1:25" x14ac:dyDescent="0.2">
      <c r="A44" s="36" t="s">
        <v>52</v>
      </c>
      <c r="B44" s="36"/>
      <c r="C44" s="37">
        <f>AVERAGE(C30:C41)</f>
        <v>1.4083333333333334</v>
      </c>
      <c r="D44" s="26"/>
      <c r="E44" s="37">
        <f t="shared" ref="E44:U44" si="3">AVERAGE(E30:E41)</f>
        <v>5.0000000000000001E-3</v>
      </c>
      <c r="F44" s="37"/>
      <c r="G44" s="37">
        <f t="shared" si="3"/>
        <v>0.79833333333333334</v>
      </c>
      <c r="H44" s="37"/>
      <c r="I44" s="37">
        <f t="shared" si="3"/>
        <v>0.65</v>
      </c>
      <c r="J44" s="37"/>
      <c r="K44" s="38">
        <f t="shared" si="3"/>
        <v>33.916666666666664</v>
      </c>
      <c r="L44" s="38"/>
      <c r="M44" s="38">
        <f t="shared" si="3"/>
        <v>34.166666666666664</v>
      </c>
      <c r="N44" s="37"/>
      <c r="O44" s="37">
        <f t="shared" si="3"/>
        <v>0</v>
      </c>
      <c r="P44" s="37"/>
      <c r="Q44" s="39">
        <f t="shared" si="3"/>
        <v>332</v>
      </c>
      <c r="R44" s="37"/>
      <c r="S44" s="37">
        <f t="shared" si="3"/>
        <v>3.5000000000000003E-2</v>
      </c>
      <c r="T44" s="37"/>
      <c r="U44" s="39">
        <f t="shared" si="3"/>
        <v>190.66666666666666</v>
      </c>
    </row>
    <row r="45" spans="1:25" x14ac:dyDescent="0.2">
      <c r="A45" s="36"/>
      <c r="B45" s="36"/>
      <c r="C45" s="37"/>
      <c r="D45" s="26"/>
      <c r="E45" s="37"/>
      <c r="F45" s="37"/>
      <c r="G45" s="37"/>
      <c r="H45" s="37"/>
      <c r="I45" s="37"/>
      <c r="J45" s="37"/>
      <c r="K45" s="38"/>
      <c r="L45" s="38"/>
      <c r="M45" s="38"/>
      <c r="N45" s="37"/>
      <c r="O45" s="37"/>
      <c r="P45" s="37"/>
      <c r="Q45" s="39"/>
      <c r="R45" s="37"/>
      <c r="S45" s="37"/>
      <c r="T45" s="37"/>
      <c r="U45" s="39"/>
    </row>
    <row r="46" spans="1:25" x14ac:dyDescent="0.2">
      <c r="A46" s="36" t="s">
        <v>23</v>
      </c>
      <c r="B46" s="36"/>
      <c r="C46" s="37">
        <f>MAX(C30:C41)</f>
        <v>1.98</v>
      </c>
      <c r="D46" s="26"/>
      <c r="E46" s="37">
        <f t="shared" ref="E46:U46" si="4">MAX(E30:E41)</f>
        <v>0.01</v>
      </c>
      <c r="F46" s="37"/>
      <c r="G46" s="37">
        <f t="shared" si="4"/>
        <v>0.85</v>
      </c>
      <c r="H46" s="37"/>
      <c r="I46" s="37">
        <f t="shared" si="4"/>
        <v>0.66</v>
      </c>
      <c r="J46" s="37"/>
      <c r="K46" s="38">
        <f t="shared" si="4"/>
        <v>36</v>
      </c>
      <c r="L46" s="38"/>
      <c r="M46" s="38">
        <f t="shared" si="4"/>
        <v>39.299999999999997</v>
      </c>
      <c r="N46" s="37"/>
      <c r="O46" s="37">
        <f t="shared" si="4"/>
        <v>0</v>
      </c>
      <c r="P46" s="37"/>
      <c r="Q46" s="39">
        <f t="shared" si="4"/>
        <v>349</v>
      </c>
      <c r="R46" s="37"/>
      <c r="S46" s="37">
        <f t="shared" si="4"/>
        <v>0.04</v>
      </c>
      <c r="T46" s="37"/>
      <c r="U46" s="39">
        <f t="shared" si="4"/>
        <v>210</v>
      </c>
    </row>
    <row r="47" spans="1:25" x14ac:dyDescent="0.2">
      <c r="A47" s="36" t="s">
        <v>24</v>
      </c>
      <c r="B47" s="36"/>
      <c r="C47" s="37">
        <f>MIN(C30:C41)</f>
        <v>0.95</v>
      </c>
      <c r="D47" s="26"/>
      <c r="E47" s="37">
        <f t="shared" ref="E47:U47" si="5">MIN(E30:E41)</f>
        <v>0</v>
      </c>
      <c r="F47" s="37"/>
      <c r="G47" s="37">
        <f t="shared" si="5"/>
        <v>0.76</v>
      </c>
      <c r="H47" s="37"/>
      <c r="I47" s="37">
        <f t="shared" si="5"/>
        <v>0.64</v>
      </c>
      <c r="J47" s="37"/>
      <c r="K47" s="38">
        <f t="shared" si="5"/>
        <v>31.7</v>
      </c>
      <c r="L47" s="38"/>
      <c r="M47" s="38">
        <f t="shared" si="5"/>
        <v>27.6</v>
      </c>
      <c r="N47" s="37"/>
      <c r="O47" s="37">
        <f t="shared" si="5"/>
        <v>0</v>
      </c>
      <c r="P47" s="37"/>
      <c r="Q47" s="39">
        <f t="shared" si="5"/>
        <v>314</v>
      </c>
      <c r="R47" s="37"/>
      <c r="S47" s="37">
        <f t="shared" si="5"/>
        <v>0.03</v>
      </c>
      <c r="T47" s="37"/>
      <c r="U47" s="39">
        <f t="shared" si="5"/>
        <v>170</v>
      </c>
    </row>
    <row r="48" spans="1:25" ht="15.75" x14ac:dyDescent="0.25">
      <c r="A48" s="65" t="s">
        <v>0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52"/>
      <c r="W48" s="53"/>
      <c r="X48" s="53"/>
      <c r="Y48" s="53"/>
    </row>
    <row r="49" spans="1:25" ht="15.75" x14ac:dyDescent="0.25">
      <c r="A49" s="65" t="s">
        <v>1</v>
      </c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52"/>
      <c r="W49" s="53"/>
      <c r="X49" s="53"/>
      <c r="Y49" s="53"/>
    </row>
    <row r="50" spans="1:25" ht="15.75" x14ac:dyDescent="0.25">
      <c r="A50" s="65" t="s">
        <v>42</v>
      </c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52"/>
      <c r="W50" s="53"/>
      <c r="X50" s="53"/>
      <c r="Y50" s="53"/>
    </row>
    <row r="51" spans="1:25" ht="15.75" x14ac:dyDescent="0.25">
      <c r="A51" s="65" t="s">
        <v>54</v>
      </c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52"/>
      <c r="W51" s="53"/>
      <c r="X51" s="53"/>
      <c r="Y51" s="53"/>
    </row>
    <row r="52" spans="1:25" x14ac:dyDescent="0.2">
      <c r="L52" s="3"/>
    </row>
    <row r="53" spans="1:25" x14ac:dyDescent="0.2">
      <c r="A53" s="23"/>
      <c r="B53" s="23"/>
      <c r="C53" s="23"/>
      <c r="D53" s="23"/>
      <c r="E53" s="23"/>
      <c r="F53" s="24"/>
      <c r="G53" s="24"/>
      <c r="H53" s="24"/>
      <c r="I53" s="24"/>
      <c r="J53" s="24" t="s">
        <v>3</v>
      </c>
      <c r="K53" s="24"/>
      <c r="L53" s="24"/>
      <c r="M53" s="24"/>
      <c r="N53" s="24"/>
      <c r="O53" s="24"/>
      <c r="P53" s="24" t="s">
        <v>4</v>
      </c>
      <c r="Q53" s="24"/>
      <c r="R53" s="24"/>
      <c r="S53" s="24" t="s">
        <v>5</v>
      </c>
      <c r="T53" s="24"/>
      <c r="U53" s="23"/>
      <c r="V53" s="24"/>
      <c r="W53" s="25" t="s">
        <v>6</v>
      </c>
      <c r="X53" s="25"/>
      <c r="Y53" s="25" t="s">
        <v>48</v>
      </c>
    </row>
    <row r="54" spans="1:25" x14ac:dyDescent="0.2">
      <c r="A54" s="54" t="s">
        <v>51</v>
      </c>
      <c r="B54" s="23"/>
      <c r="C54" s="27" t="s">
        <v>7</v>
      </c>
      <c r="D54" s="23"/>
      <c r="E54" s="28" t="s">
        <v>8</v>
      </c>
      <c r="F54" s="24"/>
      <c r="G54" s="24"/>
      <c r="H54" s="24"/>
      <c r="I54" s="24"/>
      <c r="J54" s="24" t="s">
        <v>9</v>
      </c>
      <c r="K54" s="24"/>
      <c r="L54" s="24"/>
      <c r="M54" s="24"/>
      <c r="N54" s="24"/>
      <c r="O54" s="24"/>
      <c r="P54" s="24" t="s">
        <v>9</v>
      </c>
      <c r="Q54" s="24"/>
      <c r="R54" s="24"/>
      <c r="S54" s="24" t="s">
        <v>10</v>
      </c>
      <c r="T54" s="24"/>
      <c r="U54" s="24" t="s">
        <v>11</v>
      </c>
      <c r="V54" s="24"/>
      <c r="W54" s="25" t="s">
        <v>12</v>
      </c>
      <c r="X54" s="25"/>
      <c r="Y54" s="25"/>
    </row>
    <row r="55" spans="1:25" x14ac:dyDescent="0.2">
      <c r="A55" s="54">
        <v>2012</v>
      </c>
      <c r="B55" s="23"/>
      <c r="C55" s="27" t="s">
        <v>14</v>
      </c>
      <c r="D55" s="24"/>
      <c r="E55" s="28" t="s">
        <v>15</v>
      </c>
      <c r="F55" s="24"/>
      <c r="G55" s="24" t="s">
        <v>5</v>
      </c>
      <c r="H55" s="24"/>
      <c r="I55" s="24" t="s">
        <v>16</v>
      </c>
      <c r="J55" s="24"/>
      <c r="K55" s="24" t="s">
        <v>17</v>
      </c>
      <c r="L55" s="24"/>
      <c r="M55" s="24" t="s">
        <v>18</v>
      </c>
      <c r="N55" s="24"/>
      <c r="O55" s="24" t="s">
        <v>5</v>
      </c>
      <c r="P55" s="24"/>
      <c r="Q55" s="24" t="s">
        <v>19</v>
      </c>
      <c r="R55" s="24"/>
      <c r="S55" s="24" t="s">
        <v>20</v>
      </c>
      <c r="T55" s="24"/>
      <c r="U55" s="24" t="s">
        <v>43</v>
      </c>
      <c r="V55" s="24"/>
      <c r="W55" s="25" t="s">
        <v>21</v>
      </c>
      <c r="X55" s="25"/>
      <c r="Y55" s="25" t="s">
        <v>20</v>
      </c>
    </row>
    <row r="56" spans="1:25" x14ac:dyDescent="0.2">
      <c r="A56" s="29">
        <v>40909</v>
      </c>
      <c r="B56" s="23"/>
      <c r="C56" s="27">
        <v>8.1999999999999993</v>
      </c>
      <c r="D56" s="24"/>
      <c r="E56" s="28">
        <v>49.2</v>
      </c>
      <c r="F56" s="24"/>
      <c r="G56" s="24">
        <v>125</v>
      </c>
      <c r="H56" s="24"/>
      <c r="I56" s="24">
        <v>49</v>
      </c>
      <c r="J56" s="24"/>
      <c r="K56" s="24">
        <v>78</v>
      </c>
      <c r="L56" s="24"/>
      <c r="M56" s="24">
        <v>67</v>
      </c>
      <c r="N56" s="24"/>
      <c r="O56" s="24">
        <v>61</v>
      </c>
      <c r="P56" s="24"/>
      <c r="Q56" s="24">
        <v>0</v>
      </c>
      <c r="R56" s="24"/>
      <c r="S56" s="24">
        <v>3.4</v>
      </c>
      <c r="T56" s="24"/>
      <c r="U56" s="24">
        <v>0.65</v>
      </c>
      <c r="V56" s="24"/>
      <c r="W56" s="25" t="s">
        <v>49</v>
      </c>
      <c r="X56" s="25"/>
      <c r="Y56" s="25">
        <v>13.3</v>
      </c>
    </row>
    <row r="57" spans="1:25" x14ac:dyDescent="0.2">
      <c r="A57" s="29">
        <v>40940</v>
      </c>
      <c r="B57" s="23"/>
      <c r="C57" s="27">
        <v>8.24</v>
      </c>
      <c r="D57" s="24"/>
      <c r="E57" s="28">
        <v>46.1</v>
      </c>
      <c r="F57" s="24"/>
      <c r="G57" s="30">
        <v>129</v>
      </c>
      <c r="H57" s="30"/>
      <c r="I57" s="30">
        <v>50</v>
      </c>
      <c r="J57" s="30"/>
      <c r="K57" s="30">
        <v>79</v>
      </c>
      <c r="L57" s="30"/>
      <c r="M57" s="30">
        <v>69</v>
      </c>
      <c r="N57" s="30"/>
      <c r="O57" s="30">
        <v>60</v>
      </c>
      <c r="P57" s="24"/>
      <c r="Q57" s="24">
        <v>0</v>
      </c>
      <c r="R57" s="24"/>
      <c r="S57" s="28">
        <v>3.46</v>
      </c>
      <c r="T57" s="24"/>
      <c r="U57" s="27">
        <v>0.51</v>
      </c>
      <c r="V57" s="24"/>
      <c r="W57" s="25" t="s">
        <v>49</v>
      </c>
      <c r="X57" s="25"/>
      <c r="Y57" s="25">
        <v>14.3</v>
      </c>
    </row>
    <row r="58" spans="1:25" x14ac:dyDescent="0.2">
      <c r="A58" s="29">
        <v>40969</v>
      </c>
      <c r="B58" s="23"/>
      <c r="C58" s="27">
        <v>8.24</v>
      </c>
      <c r="D58" s="24"/>
      <c r="E58" s="28">
        <v>45</v>
      </c>
      <c r="F58" s="24"/>
      <c r="G58" s="30">
        <v>132</v>
      </c>
      <c r="H58" s="30"/>
      <c r="I58" s="30">
        <v>48</v>
      </c>
      <c r="J58" s="30"/>
      <c r="K58" s="30">
        <v>84</v>
      </c>
      <c r="L58" s="30"/>
      <c r="M58" s="30">
        <v>66</v>
      </c>
      <c r="N58" s="30"/>
      <c r="O58" s="30">
        <v>66</v>
      </c>
      <c r="P58" s="30"/>
      <c r="Q58" s="30">
        <v>0</v>
      </c>
      <c r="R58" s="24"/>
      <c r="S58" s="28">
        <v>3.5</v>
      </c>
      <c r="T58" s="24"/>
      <c r="U58" s="27">
        <v>0.65</v>
      </c>
      <c r="V58" s="24"/>
      <c r="W58" s="25" t="s">
        <v>49</v>
      </c>
      <c r="X58" s="25"/>
      <c r="Y58" s="25">
        <v>14.9</v>
      </c>
    </row>
    <row r="59" spans="1:25" x14ac:dyDescent="0.2">
      <c r="A59" s="29">
        <v>41000</v>
      </c>
      <c r="B59" s="23"/>
      <c r="C59" s="27">
        <v>8.24</v>
      </c>
      <c r="D59" s="24"/>
      <c r="E59" s="28">
        <v>50.7</v>
      </c>
      <c r="F59" s="24"/>
      <c r="G59" s="30">
        <v>117</v>
      </c>
      <c r="H59" s="30"/>
      <c r="I59" s="30">
        <v>43</v>
      </c>
      <c r="J59" s="30"/>
      <c r="K59" s="30">
        <v>74</v>
      </c>
      <c r="L59" s="30"/>
      <c r="M59" s="30">
        <v>58</v>
      </c>
      <c r="N59" s="30"/>
      <c r="O59" s="30">
        <v>59</v>
      </c>
      <c r="P59" s="24"/>
      <c r="Q59" s="24">
        <v>0</v>
      </c>
      <c r="R59" s="24"/>
      <c r="S59" s="28">
        <v>3.5</v>
      </c>
      <c r="T59" s="24"/>
      <c r="U59" s="27">
        <v>0.64</v>
      </c>
      <c r="V59" s="24"/>
      <c r="W59" s="25" t="s">
        <v>49</v>
      </c>
      <c r="X59" s="25"/>
      <c r="Y59" s="25">
        <v>14.2</v>
      </c>
    </row>
    <row r="60" spans="1:25" x14ac:dyDescent="0.2">
      <c r="A60" s="29">
        <v>41030</v>
      </c>
      <c r="B60" s="23"/>
      <c r="C60" s="27">
        <v>8.1999999999999993</v>
      </c>
      <c r="D60" s="24"/>
      <c r="E60" s="28">
        <v>56</v>
      </c>
      <c r="F60" s="24"/>
      <c r="G60" s="30">
        <v>116</v>
      </c>
      <c r="H60" s="30"/>
      <c r="I60" s="30">
        <v>48</v>
      </c>
      <c r="J60" s="30"/>
      <c r="K60" s="30">
        <v>68</v>
      </c>
      <c r="L60" s="30"/>
      <c r="M60" s="30">
        <v>63</v>
      </c>
      <c r="N60" s="30"/>
      <c r="O60" s="30">
        <v>53</v>
      </c>
      <c r="P60" s="24"/>
      <c r="Q60" s="24">
        <v>0</v>
      </c>
      <c r="R60" s="24"/>
      <c r="S60" s="28">
        <v>3.4</v>
      </c>
      <c r="T60" s="24"/>
      <c r="U60" s="27">
        <v>0.62</v>
      </c>
      <c r="V60" s="24"/>
      <c r="W60" s="25" t="s">
        <v>49</v>
      </c>
      <c r="X60" s="25"/>
      <c r="Y60" s="25"/>
    </row>
    <row r="61" spans="1:25" x14ac:dyDescent="0.2">
      <c r="A61" s="29">
        <v>41061</v>
      </c>
      <c r="B61" s="23"/>
      <c r="C61" s="27">
        <v>8.15</v>
      </c>
      <c r="D61" s="24"/>
      <c r="E61" s="28">
        <v>63</v>
      </c>
      <c r="F61" s="24"/>
      <c r="G61" s="30">
        <v>106</v>
      </c>
      <c r="H61" s="24"/>
      <c r="I61" s="30">
        <v>47</v>
      </c>
      <c r="J61" s="30"/>
      <c r="K61" s="30">
        <v>59</v>
      </c>
      <c r="L61" s="24"/>
      <c r="M61" s="30">
        <v>60</v>
      </c>
      <c r="N61" s="30"/>
      <c r="O61" s="30">
        <v>46</v>
      </c>
      <c r="P61" s="24"/>
      <c r="Q61" s="24">
        <v>0</v>
      </c>
      <c r="R61" s="24"/>
      <c r="S61" s="28">
        <v>3.4</v>
      </c>
      <c r="T61" s="24"/>
      <c r="U61" s="27">
        <v>0.63</v>
      </c>
      <c r="V61" s="24"/>
      <c r="W61" s="25" t="s">
        <v>49</v>
      </c>
      <c r="X61" s="25"/>
      <c r="Y61" s="25"/>
    </row>
    <row r="62" spans="1:25" x14ac:dyDescent="0.2">
      <c r="A62" s="29">
        <v>41091</v>
      </c>
      <c r="B62" s="23"/>
      <c r="C62" s="27"/>
      <c r="D62" s="24"/>
      <c r="E62" s="28"/>
      <c r="F62" s="24"/>
      <c r="G62" s="30"/>
      <c r="H62" s="24"/>
      <c r="I62" s="30"/>
      <c r="J62" s="30"/>
      <c r="K62" s="30"/>
      <c r="L62" s="30"/>
      <c r="M62" s="30"/>
      <c r="N62" s="30"/>
      <c r="O62" s="30"/>
      <c r="P62" s="24"/>
      <c r="Q62" s="24"/>
      <c r="R62" s="24"/>
      <c r="S62" s="28"/>
      <c r="T62" s="24"/>
      <c r="U62" s="27"/>
      <c r="V62" s="24"/>
      <c r="W62" s="33"/>
      <c r="X62" s="25"/>
      <c r="Y62" s="25"/>
    </row>
    <row r="63" spans="1:25" x14ac:dyDescent="0.2">
      <c r="A63" s="29">
        <v>41122</v>
      </c>
      <c r="B63" s="23"/>
      <c r="C63" s="27"/>
      <c r="D63" s="24"/>
      <c r="E63" s="28"/>
      <c r="F63" s="24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24"/>
      <c r="S63" s="28"/>
      <c r="T63" s="24"/>
      <c r="U63" s="24"/>
      <c r="V63" s="24"/>
      <c r="W63" s="25"/>
      <c r="X63" s="25"/>
      <c r="Y63" s="25"/>
    </row>
    <row r="64" spans="1:25" x14ac:dyDescent="0.2">
      <c r="A64" s="29">
        <v>41153</v>
      </c>
      <c r="B64" s="23"/>
      <c r="C64" s="27"/>
      <c r="D64" s="24"/>
      <c r="E64" s="28"/>
      <c r="F64" s="24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24"/>
      <c r="S64" s="28"/>
      <c r="T64" s="24"/>
      <c r="U64" s="27"/>
      <c r="V64" s="24"/>
      <c r="W64" s="25"/>
      <c r="X64" s="25"/>
      <c r="Y64" s="25"/>
    </row>
    <row r="65" spans="1:25" x14ac:dyDescent="0.2">
      <c r="A65" s="29">
        <v>41183</v>
      </c>
      <c r="B65" s="23"/>
      <c r="C65" s="27"/>
      <c r="D65" s="24"/>
      <c r="E65" s="28"/>
      <c r="F65" s="24"/>
      <c r="G65" s="30"/>
      <c r="H65" s="30"/>
      <c r="I65" s="30"/>
      <c r="J65" s="30"/>
      <c r="K65" s="30"/>
      <c r="L65" s="30"/>
      <c r="M65" s="30"/>
      <c r="N65" s="30"/>
      <c r="O65" s="30"/>
      <c r="P65" s="24"/>
      <c r="Q65" s="24"/>
      <c r="R65" s="24"/>
      <c r="S65" s="28"/>
      <c r="T65" s="24"/>
      <c r="U65" s="27"/>
      <c r="V65" s="24"/>
      <c r="W65" s="25"/>
      <c r="X65" s="25"/>
      <c r="Y65" s="32"/>
    </row>
    <row r="66" spans="1:25" x14ac:dyDescent="0.2">
      <c r="A66" s="29">
        <v>41214</v>
      </c>
      <c r="B66" s="23"/>
      <c r="C66" s="27"/>
      <c r="D66" s="24"/>
      <c r="E66" s="28"/>
      <c r="F66" s="24"/>
      <c r="G66" s="30"/>
      <c r="H66" s="30"/>
      <c r="I66" s="30"/>
      <c r="J66" s="30"/>
      <c r="K66" s="30"/>
      <c r="L66" s="30"/>
      <c r="M66" s="30"/>
      <c r="N66" s="24"/>
      <c r="O66" s="30"/>
      <c r="P66" s="24"/>
      <c r="Q66" s="24"/>
      <c r="R66" s="24"/>
      <c r="S66" s="28"/>
      <c r="T66" s="24"/>
      <c r="U66" s="27"/>
      <c r="V66" s="24"/>
      <c r="W66" s="25"/>
      <c r="X66" s="25"/>
      <c r="Y66" s="32"/>
    </row>
    <row r="67" spans="1:25" x14ac:dyDescent="0.2">
      <c r="A67" s="29">
        <v>41244</v>
      </c>
      <c r="B67" s="23"/>
      <c r="C67" s="27"/>
      <c r="D67" s="24"/>
      <c r="E67" s="28"/>
      <c r="F67" s="24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28"/>
      <c r="T67" s="30"/>
      <c r="U67" s="27"/>
      <c r="V67" s="24"/>
      <c r="W67" s="25"/>
      <c r="X67" s="25"/>
      <c r="Y67" s="25"/>
    </row>
    <row r="68" spans="1:25" x14ac:dyDescent="0.2">
      <c r="A68" s="29"/>
      <c r="B68" s="23"/>
      <c r="C68" s="27"/>
      <c r="D68" s="24"/>
      <c r="E68" s="28"/>
      <c r="F68" s="24"/>
      <c r="G68" s="30"/>
      <c r="H68" s="24"/>
      <c r="I68" s="30"/>
      <c r="J68" s="30"/>
      <c r="K68" s="30"/>
      <c r="L68" s="24"/>
      <c r="M68" s="30"/>
      <c r="N68" s="24"/>
      <c r="O68" s="30"/>
      <c r="P68" s="24"/>
      <c r="Q68" s="24"/>
      <c r="R68" s="24"/>
      <c r="S68" s="28"/>
      <c r="T68" s="24"/>
      <c r="U68" s="24"/>
      <c r="V68" s="24"/>
      <c r="W68" s="25"/>
      <c r="X68" s="25"/>
      <c r="Y68" s="25"/>
    </row>
    <row r="69" spans="1:25" x14ac:dyDescent="0.2">
      <c r="A69" s="23"/>
      <c r="B69" s="23"/>
      <c r="C69" s="27"/>
      <c r="D69" s="24"/>
      <c r="E69" s="28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8"/>
      <c r="T69" s="24"/>
      <c r="U69" s="24"/>
      <c r="V69" s="24"/>
      <c r="W69" s="25"/>
      <c r="X69" s="25"/>
      <c r="Y69" s="25"/>
    </row>
    <row r="70" spans="1:25" x14ac:dyDescent="0.2">
      <c r="A70" s="40" t="s">
        <v>52</v>
      </c>
      <c r="B70" s="40"/>
      <c r="C70" s="41">
        <f>AVERAGE(C56:C67)</f>
        <v>8.2116666666666678</v>
      </c>
      <c r="D70" s="42"/>
      <c r="E70" s="43">
        <f t="shared" ref="E70:Y70" si="6">AVERAGE(E56:E67)</f>
        <v>51.666666666666664</v>
      </c>
      <c r="F70" s="41"/>
      <c r="G70" s="44">
        <f t="shared" si="6"/>
        <v>120.83333333333333</v>
      </c>
      <c r="H70" s="44"/>
      <c r="I70" s="44">
        <f t="shared" si="6"/>
        <v>47.5</v>
      </c>
      <c r="J70" s="44"/>
      <c r="K70" s="44">
        <f t="shared" si="6"/>
        <v>73.666666666666671</v>
      </c>
      <c r="L70" s="44"/>
      <c r="M70" s="44">
        <f t="shared" si="6"/>
        <v>63.833333333333336</v>
      </c>
      <c r="N70" s="44"/>
      <c r="O70" s="44">
        <f t="shared" si="6"/>
        <v>57.5</v>
      </c>
      <c r="P70" s="44"/>
      <c r="Q70" s="44">
        <f t="shared" si="6"/>
        <v>0</v>
      </c>
      <c r="R70" s="41"/>
      <c r="S70" s="43">
        <f t="shared" si="6"/>
        <v>3.4433333333333329</v>
      </c>
      <c r="T70" s="41"/>
      <c r="U70" s="41">
        <f t="shared" si="6"/>
        <v>0.6166666666666667</v>
      </c>
      <c r="V70" s="41"/>
      <c r="W70" s="44" t="e">
        <f t="shared" si="6"/>
        <v>#DIV/0!</v>
      </c>
      <c r="X70" s="41"/>
      <c r="Y70" s="43">
        <f t="shared" si="6"/>
        <v>14.175000000000001</v>
      </c>
    </row>
    <row r="71" spans="1:25" x14ac:dyDescent="0.2">
      <c r="A71" s="40"/>
      <c r="B71" s="40"/>
      <c r="C71" s="41"/>
      <c r="D71" s="42"/>
      <c r="E71" s="43"/>
      <c r="F71" s="41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1"/>
      <c r="S71" s="43"/>
      <c r="T71" s="41"/>
      <c r="U71" s="41"/>
      <c r="V71" s="41"/>
      <c r="W71" s="44"/>
      <c r="X71" s="41"/>
      <c r="Y71" s="43"/>
    </row>
    <row r="72" spans="1:25" x14ac:dyDescent="0.2">
      <c r="A72" s="40" t="s">
        <v>23</v>
      </c>
      <c r="B72" s="40"/>
      <c r="C72" s="41">
        <f>MAX(C56:C67)</f>
        <v>8.24</v>
      </c>
      <c r="D72" s="42"/>
      <c r="E72" s="43">
        <f t="shared" ref="E72:Y72" si="7">MAX(E56:E67)</f>
        <v>63</v>
      </c>
      <c r="F72" s="41"/>
      <c r="G72" s="44">
        <f t="shared" si="7"/>
        <v>132</v>
      </c>
      <c r="H72" s="44"/>
      <c r="I72" s="44">
        <f t="shared" si="7"/>
        <v>50</v>
      </c>
      <c r="J72" s="44"/>
      <c r="K72" s="44">
        <f t="shared" si="7"/>
        <v>84</v>
      </c>
      <c r="L72" s="44"/>
      <c r="M72" s="44">
        <f t="shared" si="7"/>
        <v>69</v>
      </c>
      <c r="N72" s="44"/>
      <c r="O72" s="44">
        <f t="shared" si="7"/>
        <v>66</v>
      </c>
      <c r="P72" s="44"/>
      <c r="Q72" s="44">
        <f t="shared" si="7"/>
        <v>0</v>
      </c>
      <c r="R72" s="41"/>
      <c r="S72" s="43">
        <f t="shared" si="7"/>
        <v>3.5</v>
      </c>
      <c r="T72" s="41"/>
      <c r="U72" s="41">
        <f t="shared" si="7"/>
        <v>0.65</v>
      </c>
      <c r="V72" s="41"/>
      <c r="W72" s="44">
        <f t="shared" si="7"/>
        <v>0</v>
      </c>
      <c r="X72" s="41"/>
      <c r="Y72" s="43">
        <f t="shared" si="7"/>
        <v>14.9</v>
      </c>
    </row>
    <row r="73" spans="1:25" x14ac:dyDescent="0.2">
      <c r="A73" s="40" t="s">
        <v>24</v>
      </c>
      <c r="B73" s="40"/>
      <c r="C73" s="41">
        <f>MIN(C56:C67)</f>
        <v>8.15</v>
      </c>
      <c r="D73" s="42"/>
      <c r="E73" s="43">
        <f t="shared" ref="E73:Y73" si="8">MIN(E56:E67)</f>
        <v>45</v>
      </c>
      <c r="F73" s="41"/>
      <c r="G73" s="44">
        <f t="shared" si="8"/>
        <v>106</v>
      </c>
      <c r="H73" s="44"/>
      <c r="I73" s="44">
        <f t="shared" si="8"/>
        <v>43</v>
      </c>
      <c r="J73" s="44"/>
      <c r="K73" s="44">
        <f t="shared" si="8"/>
        <v>59</v>
      </c>
      <c r="L73" s="44"/>
      <c r="M73" s="44">
        <f t="shared" si="8"/>
        <v>58</v>
      </c>
      <c r="N73" s="44"/>
      <c r="O73" s="44">
        <f t="shared" si="8"/>
        <v>46</v>
      </c>
      <c r="P73" s="44"/>
      <c r="Q73" s="44">
        <f t="shared" si="8"/>
        <v>0</v>
      </c>
      <c r="R73" s="41"/>
      <c r="S73" s="43">
        <f t="shared" si="8"/>
        <v>3.4</v>
      </c>
      <c r="T73" s="41"/>
      <c r="U73" s="41">
        <f t="shared" si="8"/>
        <v>0.51</v>
      </c>
      <c r="V73" s="41"/>
      <c r="W73" s="44">
        <f t="shared" si="8"/>
        <v>0</v>
      </c>
      <c r="X73" s="41"/>
      <c r="Y73" s="43">
        <f t="shared" si="8"/>
        <v>13.3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54" t="s">
        <v>51</v>
      </c>
      <c r="B75" s="23"/>
      <c r="C75" s="24" t="s">
        <v>25</v>
      </c>
      <c r="D75" s="24"/>
      <c r="E75" s="24" t="s">
        <v>26</v>
      </c>
      <c r="F75" s="24"/>
      <c r="G75" s="24" t="s">
        <v>27</v>
      </c>
      <c r="H75" s="24"/>
      <c r="I75" s="24" t="s">
        <v>28</v>
      </c>
      <c r="J75" s="23"/>
      <c r="K75" s="24" t="s">
        <v>29</v>
      </c>
      <c r="L75" s="24"/>
      <c r="M75" s="24" t="s">
        <v>30</v>
      </c>
      <c r="N75" s="24"/>
      <c r="O75" s="24" t="s">
        <v>31</v>
      </c>
      <c r="P75" s="23"/>
      <c r="Q75" s="34" t="s">
        <v>32</v>
      </c>
      <c r="R75" s="24"/>
      <c r="S75" s="24" t="s">
        <v>33</v>
      </c>
      <c r="T75" s="24"/>
      <c r="U75" s="24" t="s">
        <v>34</v>
      </c>
    </row>
    <row r="76" spans="1:25" x14ac:dyDescent="0.2">
      <c r="A76" s="54">
        <v>2012</v>
      </c>
      <c r="B76" s="23"/>
      <c r="C76" s="24" t="s">
        <v>35</v>
      </c>
      <c r="D76" s="24"/>
      <c r="E76" s="24" t="s">
        <v>35</v>
      </c>
      <c r="F76" s="24"/>
      <c r="G76" s="24" t="s">
        <v>35</v>
      </c>
      <c r="H76" s="24"/>
      <c r="I76" s="24" t="s">
        <v>36</v>
      </c>
      <c r="J76" s="24"/>
      <c r="K76" s="24" t="s">
        <v>20</v>
      </c>
      <c r="L76" s="24"/>
      <c r="M76" s="24" t="s">
        <v>37</v>
      </c>
      <c r="N76" s="24"/>
      <c r="O76" s="24" t="s">
        <v>20</v>
      </c>
      <c r="P76" s="24"/>
      <c r="Q76" s="27" t="s">
        <v>38</v>
      </c>
      <c r="R76" s="24"/>
      <c r="S76" s="24" t="s">
        <v>39</v>
      </c>
      <c r="T76" s="24"/>
      <c r="U76" s="24" t="s">
        <v>40</v>
      </c>
    </row>
    <row r="77" spans="1:25" x14ac:dyDescent="0.2">
      <c r="A77" s="29">
        <v>40909</v>
      </c>
      <c r="B77" s="23"/>
      <c r="C77" s="24">
        <v>3.49</v>
      </c>
      <c r="D77" s="24"/>
      <c r="E77" s="27">
        <v>0</v>
      </c>
      <c r="F77" s="24"/>
      <c r="G77" s="27">
        <v>0.72</v>
      </c>
      <c r="H77" s="24"/>
      <c r="I77" s="24">
        <v>0.65</v>
      </c>
      <c r="J77" s="24"/>
      <c r="K77" s="24">
        <v>31.6</v>
      </c>
      <c r="L77" s="24"/>
      <c r="M77" s="24">
        <v>35.9</v>
      </c>
      <c r="N77" s="24"/>
      <c r="O77" s="28">
        <v>0</v>
      </c>
      <c r="P77" s="24"/>
      <c r="Q77" s="30">
        <v>311</v>
      </c>
      <c r="R77" s="24"/>
      <c r="S77" s="24">
        <v>0.04</v>
      </c>
      <c r="T77" s="24"/>
      <c r="U77" s="24">
        <v>186</v>
      </c>
    </row>
    <row r="78" spans="1:25" x14ac:dyDescent="0.2">
      <c r="A78" s="29">
        <v>40940</v>
      </c>
      <c r="B78" s="23"/>
      <c r="C78" s="27">
        <v>4.1500000000000004</v>
      </c>
      <c r="D78" s="27"/>
      <c r="E78" s="27">
        <v>0</v>
      </c>
      <c r="F78" s="24"/>
      <c r="G78" s="27">
        <v>0.76</v>
      </c>
      <c r="H78" s="24"/>
      <c r="I78" s="27">
        <v>0.65</v>
      </c>
      <c r="J78" s="24"/>
      <c r="K78" s="28">
        <v>34.9</v>
      </c>
      <c r="L78" s="30"/>
      <c r="M78" s="28">
        <v>37.4</v>
      </c>
      <c r="N78" s="24"/>
      <c r="O78" s="28">
        <v>0</v>
      </c>
      <c r="P78" s="24"/>
      <c r="Q78" s="30">
        <v>323</v>
      </c>
      <c r="R78" s="24"/>
      <c r="S78" s="27">
        <v>0.03</v>
      </c>
      <c r="T78" s="24"/>
      <c r="U78" s="24">
        <v>182</v>
      </c>
    </row>
    <row r="79" spans="1:25" x14ac:dyDescent="0.2">
      <c r="A79" s="29">
        <v>40969</v>
      </c>
      <c r="B79" s="23"/>
      <c r="C79" s="27">
        <v>4.1100000000000003</v>
      </c>
      <c r="D79" s="27"/>
      <c r="E79" s="27">
        <v>0</v>
      </c>
      <c r="F79" s="24"/>
      <c r="G79" s="27">
        <v>0.8</v>
      </c>
      <c r="H79" s="24"/>
      <c r="I79" s="27">
        <v>0.65</v>
      </c>
      <c r="J79" s="24"/>
      <c r="K79" s="28">
        <v>35</v>
      </c>
      <c r="L79" s="30"/>
      <c r="M79" s="28">
        <v>37</v>
      </c>
      <c r="N79" s="24"/>
      <c r="O79" s="28">
        <v>0</v>
      </c>
      <c r="P79" s="24"/>
      <c r="Q79" s="30">
        <v>328</v>
      </c>
      <c r="R79" s="24"/>
      <c r="S79" s="27">
        <v>0.05</v>
      </c>
      <c r="T79" s="24"/>
      <c r="U79" s="24">
        <v>180</v>
      </c>
    </row>
    <row r="80" spans="1:25" x14ac:dyDescent="0.2">
      <c r="A80" s="29">
        <v>41000</v>
      </c>
      <c r="B80" s="23"/>
      <c r="C80" s="27">
        <v>2.87</v>
      </c>
      <c r="D80" s="24"/>
      <c r="E80" s="27">
        <v>0</v>
      </c>
      <c r="F80" s="24"/>
      <c r="G80" s="27">
        <v>0.71</v>
      </c>
      <c r="H80" s="24"/>
      <c r="I80" s="27">
        <v>0.66</v>
      </c>
      <c r="J80" s="24"/>
      <c r="K80" s="28">
        <v>32.299999999999997</v>
      </c>
      <c r="L80" s="30"/>
      <c r="M80" s="28">
        <v>34.5</v>
      </c>
      <c r="N80" s="24"/>
      <c r="O80" s="28">
        <v>0</v>
      </c>
      <c r="P80" s="24"/>
      <c r="Q80" s="30">
        <v>300</v>
      </c>
      <c r="R80" s="24"/>
      <c r="S80" s="27">
        <v>0.05</v>
      </c>
      <c r="T80" s="24"/>
      <c r="U80" s="24">
        <v>218</v>
      </c>
    </row>
    <row r="81" spans="1:21" x14ac:dyDescent="0.2">
      <c r="A81" s="29">
        <v>41030</v>
      </c>
      <c r="B81" s="23"/>
      <c r="C81" s="27">
        <v>4.99</v>
      </c>
      <c r="D81" s="24"/>
      <c r="E81" s="27">
        <v>0</v>
      </c>
      <c r="F81" s="24"/>
      <c r="G81" s="27">
        <v>0.77</v>
      </c>
      <c r="H81" s="24"/>
      <c r="I81" s="27">
        <v>0.67</v>
      </c>
      <c r="J81" s="24"/>
      <c r="K81" s="28">
        <v>29.7</v>
      </c>
      <c r="L81" s="30"/>
      <c r="M81" s="28">
        <v>30.7</v>
      </c>
      <c r="N81" s="24"/>
      <c r="O81" s="28"/>
      <c r="P81" s="24"/>
      <c r="Q81" s="30">
        <v>314</v>
      </c>
      <c r="R81" s="24"/>
      <c r="S81" s="27">
        <v>0.05</v>
      </c>
      <c r="T81" s="24"/>
      <c r="U81" s="24">
        <v>171</v>
      </c>
    </row>
    <row r="82" spans="1:21" x14ac:dyDescent="0.2">
      <c r="A82" s="29">
        <v>41061</v>
      </c>
      <c r="B82" s="23"/>
      <c r="C82" s="27">
        <v>3.79</v>
      </c>
      <c r="D82" s="24"/>
      <c r="E82" s="27">
        <v>0.01</v>
      </c>
      <c r="F82" s="24"/>
      <c r="G82" s="27">
        <v>0.69</v>
      </c>
      <c r="H82" s="24"/>
      <c r="I82" s="27">
        <v>0.66</v>
      </c>
      <c r="J82" s="24"/>
      <c r="K82" s="28">
        <v>29.5</v>
      </c>
      <c r="L82" s="30"/>
      <c r="M82" s="28">
        <v>30.2</v>
      </c>
      <c r="N82" s="24"/>
      <c r="O82" s="28"/>
      <c r="P82" s="24"/>
      <c r="Q82" s="30">
        <v>291</v>
      </c>
      <c r="R82" s="24"/>
      <c r="S82" s="27">
        <v>0.05</v>
      </c>
      <c r="T82" s="24"/>
      <c r="U82" s="24">
        <v>167</v>
      </c>
    </row>
    <row r="83" spans="1:21" x14ac:dyDescent="0.2">
      <c r="A83" s="29">
        <v>41091</v>
      </c>
      <c r="B83" s="23"/>
      <c r="C83" s="27"/>
      <c r="D83" s="27"/>
      <c r="E83" s="28"/>
      <c r="F83" s="24"/>
      <c r="G83" s="27"/>
      <c r="H83" s="24"/>
      <c r="I83" s="27"/>
      <c r="J83" s="24"/>
      <c r="K83" s="28"/>
      <c r="L83" s="30"/>
      <c r="M83" s="28"/>
      <c r="N83" s="24"/>
      <c r="O83" s="28"/>
      <c r="P83" s="24"/>
      <c r="Q83" s="30"/>
      <c r="R83" s="24"/>
      <c r="S83" s="27"/>
      <c r="T83" s="24"/>
      <c r="U83" s="24"/>
    </row>
    <row r="84" spans="1:21" x14ac:dyDescent="0.2">
      <c r="A84" s="29">
        <v>41122</v>
      </c>
      <c r="B84" s="23"/>
      <c r="C84" s="27"/>
      <c r="D84" s="24"/>
      <c r="E84" s="28"/>
      <c r="F84" s="24"/>
      <c r="G84" s="27"/>
      <c r="H84" s="24"/>
      <c r="I84" s="27"/>
      <c r="J84" s="24"/>
      <c r="K84" s="28"/>
      <c r="L84" s="30"/>
      <c r="M84" s="28"/>
      <c r="N84" s="24"/>
      <c r="O84" s="28"/>
      <c r="P84" s="24"/>
      <c r="Q84" s="30"/>
      <c r="R84" s="24"/>
      <c r="S84" s="24"/>
      <c r="T84" s="24"/>
      <c r="U84" s="24"/>
    </row>
    <row r="85" spans="1:21" x14ac:dyDescent="0.2">
      <c r="A85" s="29">
        <v>41153</v>
      </c>
      <c r="B85" s="23"/>
      <c r="C85" s="27"/>
      <c r="D85" s="24"/>
      <c r="E85" s="28"/>
      <c r="F85" s="24"/>
      <c r="G85" s="27"/>
      <c r="H85" s="24"/>
      <c r="I85" s="27"/>
      <c r="J85" s="24"/>
      <c r="K85" s="28"/>
      <c r="L85" s="30"/>
      <c r="M85" s="28"/>
      <c r="N85" s="24"/>
      <c r="O85" s="28"/>
      <c r="P85" s="24"/>
      <c r="Q85" s="30"/>
      <c r="R85" s="24"/>
      <c r="S85" s="27"/>
      <c r="T85" s="24"/>
      <c r="U85" s="24"/>
    </row>
    <row r="86" spans="1:21" x14ac:dyDescent="0.2">
      <c r="A86" s="29">
        <v>41183</v>
      </c>
      <c r="B86" s="23"/>
      <c r="C86" s="27"/>
      <c r="D86" s="24"/>
      <c r="E86" s="28"/>
      <c r="F86" s="24"/>
      <c r="G86" s="27"/>
      <c r="H86" s="24"/>
      <c r="I86" s="27"/>
      <c r="J86" s="24"/>
      <c r="K86" s="28"/>
      <c r="L86" s="30"/>
      <c r="M86" s="28"/>
      <c r="N86" s="24"/>
      <c r="O86" s="28"/>
      <c r="P86" s="24"/>
      <c r="Q86" s="30"/>
      <c r="R86" s="24"/>
      <c r="S86" s="24"/>
      <c r="T86" s="24"/>
      <c r="U86" s="24"/>
    </row>
    <row r="87" spans="1:21" x14ac:dyDescent="0.2">
      <c r="A87" s="29">
        <v>41214</v>
      </c>
      <c r="B87" s="23"/>
      <c r="C87" s="27"/>
      <c r="D87" s="24"/>
      <c r="E87" s="28"/>
      <c r="F87" s="24"/>
      <c r="G87" s="27"/>
      <c r="H87" s="24"/>
      <c r="I87" s="27"/>
      <c r="J87" s="24"/>
      <c r="K87" s="28"/>
      <c r="L87" s="30"/>
      <c r="M87" s="28"/>
      <c r="N87" s="24"/>
      <c r="O87" s="28"/>
      <c r="P87" s="24"/>
      <c r="Q87" s="30"/>
      <c r="R87" s="24"/>
      <c r="S87" s="24"/>
      <c r="T87" s="24"/>
      <c r="U87" s="24"/>
    </row>
    <row r="88" spans="1:21" x14ac:dyDescent="0.2">
      <c r="A88" s="29">
        <v>41244</v>
      </c>
      <c r="B88" s="23"/>
      <c r="C88" s="27"/>
      <c r="D88" s="24"/>
      <c r="E88" s="28"/>
      <c r="F88" s="24"/>
      <c r="G88" s="27"/>
      <c r="H88" s="24"/>
      <c r="I88" s="27"/>
      <c r="J88" s="24"/>
      <c r="K88" s="28"/>
      <c r="L88" s="30"/>
      <c r="M88" s="28"/>
      <c r="N88" s="24"/>
      <c r="O88" s="28"/>
      <c r="P88" s="24"/>
      <c r="Q88" s="30"/>
      <c r="R88" s="24"/>
      <c r="S88" s="24"/>
      <c r="T88" s="24"/>
      <c r="U88" s="24"/>
    </row>
    <row r="89" spans="1:21" x14ac:dyDescent="0.2">
      <c r="A89" s="29"/>
      <c r="B89" s="23"/>
      <c r="C89" s="27"/>
      <c r="D89" s="24"/>
      <c r="E89" s="27"/>
      <c r="F89" s="24"/>
      <c r="G89" s="27"/>
      <c r="H89" s="24"/>
      <c r="I89" s="27"/>
      <c r="J89" s="24"/>
      <c r="K89" s="28"/>
      <c r="L89" s="30"/>
      <c r="M89" s="28"/>
      <c r="N89" s="24"/>
      <c r="O89" s="27"/>
      <c r="P89" s="24"/>
      <c r="Q89" s="30"/>
      <c r="R89" s="24"/>
      <c r="S89" s="27"/>
      <c r="T89" s="24"/>
      <c r="U89" s="24"/>
    </row>
    <row r="90" spans="1:21" x14ac:dyDescent="0.2">
      <c r="A90" s="23"/>
      <c r="B90" s="23"/>
      <c r="C90" s="27"/>
      <c r="D90" s="24"/>
      <c r="E90" s="47"/>
      <c r="F90" s="24"/>
      <c r="G90" s="28"/>
      <c r="H90" s="24"/>
      <c r="I90" s="24"/>
      <c r="J90" s="24"/>
      <c r="K90" s="28"/>
      <c r="L90" s="30"/>
      <c r="M90" s="28"/>
      <c r="N90" s="24"/>
      <c r="O90" s="24"/>
      <c r="P90" s="24"/>
      <c r="Q90" s="24"/>
      <c r="R90" s="24"/>
      <c r="S90" s="27"/>
      <c r="T90" s="24"/>
      <c r="U90" s="24"/>
    </row>
    <row r="91" spans="1:21" x14ac:dyDescent="0.2">
      <c r="A91" s="40" t="s">
        <v>52</v>
      </c>
      <c r="B91" s="40"/>
      <c r="C91" s="41">
        <f>AVERAGE(C77:C88)</f>
        <v>3.9</v>
      </c>
      <c r="D91" s="42"/>
      <c r="E91" s="41">
        <f t="shared" ref="E91:U91" si="9">AVERAGE(E77:E88)</f>
        <v>1.6666666666666668E-3</v>
      </c>
      <c r="F91" s="41"/>
      <c r="G91" s="41">
        <f t="shared" si="9"/>
        <v>0.7416666666666667</v>
      </c>
      <c r="H91" s="41"/>
      <c r="I91" s="41">
        <f t="shared" si="9"/>
        <v>0.65666666666666673</v>
      </c>
      <c r="J91" s="41"/>
      <c r="K91" s="43">
        <f t="shared" si="9"/>
        <v>32.166666666666664</v>
      </c>
      <c r="L91" s="43"/>
      <c r="M91" s="43">
        <f t="shared" si="9"/>
        <v>34.283333333333331</v>
      </c>
      <c r="N91" s="41"/>
      <c r="O91" s="41">
        <f t="shared" si="9"/>
        <v>0</v>
      </c>
      <c r="P91" s="41"/>
      <c r="Q91" s="44">
        <f t="shared" si="9"/>
        <v>311.16666666666669</v>
      </c>
      <c r="R91" s="41"/>
      <c r="S91" s="41">
        <f t="shared" si="9"/>
        <v>4.5000000000000005E-2</v>
      </c>
      <c r="T91" s="41"/>
      <c r="U91" s="44">
        <f t="shared" si="9"/>
        <v>184</v>
      </c>
    </row>
    <row r="92" spans="1:21" x14ac:dyDescent="0.2">
      <c r="A92" s="40"/>
      <c r="B92" s="40"/>
      <c r="C92" s="41"/>
      <c r="D92" s="42"/>
      <c r="E92" s="41"/>
      <c r="F92" s="41"/>
      <c r="G92" s="41"/>
      <c r="H92" s="41"/>
      <c r="I92" s="41"/>
      <c r="J92" s="41"/>
      <c r="K92" s="43"/>
      <c r="L92" s="43"/>
      <c r="M92" s="43"/>
      <c r="N92" s="41"/>
      <c r="O92" s="41"/>
      <c r="P92" s="41"/>
      <c r="Q92" s="44"/>
      <c r="R92" s="41"/>
      <c r="S92" s="41"/>
      <c r="T92" s="41"/>
      <c r="U92" s="44"/>
    </row>
    <row r="93" spans="1:21" x14ac:dyDescent="0.2">
      <c r="A93" s="40" t="s">
        <v>23</v>
      </c>
      <c r="B93" s="40"/>
      <c r="C93" s="41">
        <f>MAX(C77:C88)</f>
        <v>4.99</v>
      </c>
      <c r="D93" s="42"/>
      <c r="E93" s="41">
        <f t="shared" ref="E93:U93" si="10">MAX(E77:E88)</f>
        <v>0.01</v>
      </c>
      <c r="F93" s="41"/>
      <c r="G93" s="41">
        <f t="shared" si="10"/>
        <v>0.8</v>
      </c>
      <c r="H93" s="41"/>
      <c r="I93" s="41">
        <f t="shared" si="10"/>
        <v>0.67</v>
      </c>
      <c r="J93" s="41"/>
      <c r="K93" s="43">
        <f t="shared" si="10"/>
        <v>35</v>
      </c>
      <c r="L93" s="43"/>
      <c r="M93" s="43">
        <f t="shared" si="10"/>
        <v>37.4</v>
      </c>
      <c r="N93" s="41"/>
      <c r="O93" s="41">
        <f t="shared" si="10"/>
        <v>0</v>
      </c>
      <c r="P93" s="41"/>
      <c r="Q93" s="44">
        <f t="shared" si="10"/>
        <v>328</v>
      </c>
      <c r="R93" s="41"/>
      <c r="S93" s="41">
        <f t="shared" si="10"/>
        <v>0.05</v>
      </c>
      <c r="T93" s="41"/>
      <c r="U93" s="44">
        <f t="shared" si="10"/>
        <v>218</v>
      </c>
    </row>
    <row r="94" spans="1:21" x14ac:dyDescent="0.2">
      <c r="A94" s="40" t="s">
        <v>24</v>
      </c>
      <c r="B94" s="40"/>
      <c r="C94" s="41">
        <f>MIN(C77:C88)</f>
        <v>2.87</v>
      </c>
      <c r="D94" s="42"/>
      <c r="E94" s="41">
        <f t="shared" ref="E94:U94" si="11">MIN(E77:E88)</f>
        <v>0</v>
      </c>
      <c r="F94" s="41"/>
      <c r="G94" s="41">
        <f t="shared" si="11"/>
        <v>0.69</v>
      </c>
      <c r="H94" s="41"/>
      <c r="I94" s="41">
        <f t="shared" si="11"/>
        <v>0.65</v>
      </c>
      <c r="J94" s="41"/>
      <c r="K94" s="43">
        <f t="shared" si="11"/>
        <v>29.5</v>
      </c>
      <c r="L94" s="43"/>
      <c r="M94" s="43">
        <f t="shared" si="11"/>
        <v>30.2</v>
      </c>
      <c r="N94" s="41"/>
      <c r="O94" s="41">
        <f t="shared" si="11"/>
        <v>0</v>
      </c>
      <c r="P94" s="41"/>
      <c r="Q94" s="44">
        <f t="shared" si="11"/>
        <v>291</v>
      </c>
      <c r="R94" s="41"/>
      <c r="S94" s="41">
        <f t="shared" si="11"/>
        <v>0.03</v>
      </c>
      <c r="T94" s="41"/>
      <c r="U94" s="44">
        <f t="shared" si="11"/>
        <v>167</v>
      </c>
    </row>
    <row r="96" spans="1:21" x14ac:dyDescent="0.2">
      <c r="C96" s="11" t="s">
        <v>59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"/>
  <sheetViews>
    <sheetView workbookViewId="0">
      <selection activeCell="C23" sqref="C23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50"/>
      <c r="W1" s="51"/>
      <c r="X1" s="51"/>
      <c r="Y1" s="51"/>
    </row>
    <row r="2" spans="1:25" ht="15.75" x14ac:dyDescent="0.25">
      <c r="A2" s="68" t="s">
        <v>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50"/>
      <c r="W2" s="51"/>
      <c r="X2" s="51"/>
      <c r="Y2" s="51"/>
    </row>
    <row r="3" spans="1:25" ht="15.75" x14ac:dyDescent="0.25">
      <c r="A3" s="68" t="s">
        <v>2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50"/>
      <c r="W3" s="51"/>
      <c r="X3" s="51"/>
      <c r="Y3" s="51"/>
    </row>
    <row r="4" spans="1:25" ht="15.75" x14ac:dyDescent="0.25">
      <c r="A4" s="68" t="s">
        <v>56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50"/>
      <c r="W4" s="51"/>
      <c r="X4" s="51"/>
      <c r="Y4" s="51"/>
    </row>
    <row r="5" spans="1:25" x14ac:dyDescent="0.2">
      <c r="A5" s="56"/>
      <c r="B5" s="56"/>
      <c r="C5" s="57"/>
      <c r="D5" s="50"/>
      <c r="E5" s="58"/>
      <c r="F5" s="50"/>
      <c r="G5" s="50"/>
      <c r="H5" s="50"/>
      <c r="I5" s="50"/>
      <c r="J5" s="50"/>
      <c r="K5" s="50"/>
      <c r="L5" s="56"/>
      <c r="M5" s="50"/>
      <c r="N5" s="50"/>
      <c r="O5" s="50"/>
      <c r="P5" s="50"/>
      <c r="Q5" s="50"/>
      <c r="R5" s="50"/>
      <c r="S5" s="50"/>
      <c r="T5" s="50"/>
      <c r="U5" s="50"/>
      <c r="V5" s="50"/>
      <c r="W5" s="51"/>
      <c r="X5" s="51"/>
      <c r="Y5" s="51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2013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41275</v>
      </c>
      <c r="B9" s="23"/>
      <c r="C9" s="27"/>
      <c r="D9" s="24"/>
      <c r="E9" s="28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5"/>
      <c r="X9" s="25"/>
      <c r="Y9" s="25"/>
    </row>
    <row r="10" spans="1:25" x14ac:dyDescent="0.2">
      <c r="A10" s="29">
        <v>41306</v>
      </c>
      <c r="B10" s="23"/>
      <c r="C10" s="27"/>
      <c r="D10" s="24"/>
      <c r="E10" s="28"/>
      <c r="F10" s="24"/>
      <c r="G10" s="30"/>
      <c r="H10" s="30"/>
      <c r="I10" s="30"/>
      <c r="J10" s="30"/>
      <c r="K10" s="30"/>
      <c r="L10" s="30"/>
      <c r="M10" s="30"/>
      <c r="N10" s="30"/>
      <c r="O10" s="30"/>
      <c r="P10" s="24"/>
      <c r="Q10" s="24"/>
      <c r="R10" s="24"/>
      <c r="S10" s="28"/>
      <c r="T10" s="24"/>
      <c r="U10" s="27"/>
      <c r="V10" s="24"/>
      <c r="W10" s="25"/>
      <c r="X10" s="25"/>
      <c r="Y10" s="25"/>
    </row>
    <row r="11" spans="1:25" x14ac:dyDescent="0.2">
      <c r="A11" s="29">
        <v>41334</v>
      </c>
      <c r="B11" s="23"/>
      <c r="C11" s="27"/>
      <c r="D11" s="24"/>
      <c r="E11" s="28"/>
      <c r="F11" s="24"/>
      <c r="G11" s="30"/>
      <c r="H11" s="24"/>
      <c r="I11" s="30"/>
      <c r="J11" s="24"/>
      <c r="K11" s="30"/>
      <c r="L11" s="30"/>
      <c r="M11" s="30"/>
      <c r="N11" s="30"/>
      <c r="O11" s="30"/>
      <c r="P11" s="24"/>
      <c r="Q11" s="24"/>
      <c r="R11" s="24"/>
      <c r="S11" s="28"/>
      <c r="T11" s="24"/>
      <c r="U11" s="27"/>
      <c r="V11" s="24"/>
      <c r="W11" s="25"/>
      <c r="X11" s="25"/>
      <c r="Y11" s="25"/>
    </row>
    <row r="12" spans="1:25" x14ac:dyDescent="0.2">
      <c r="A12" s="29">
        <v>41365</v>
      </c>
      <c r="B12" s="23"/>
      <c r="C12" s="27"/>
      <c r="D12" s="24"/>
      <c r="E12" s="28"/>
      <c r="F12" s="24"/>
      <c r="G12" s="30"/>
      <c r="H12" s="30"/>
      <c r="I12" s="30"/>
      <c r="J12" s="30"/>
      <c r="K12" s="30"/>
      <c r="L12" s="30"/>
      <c r="M12" s="30"/>
      <c r="N12" s="30"/>
      <c r="O12" s="30"/>
      <c r="P12" s="24"/>
      <c r="Q12" s="24"/>
      <c r="R12" s="24"/>
      <c r="S12" s="28"/>
      <c r="T12" s="24"/>
      <c r="U12" s="27"/>
      <c r="V12" s="24"/>
      <c r="W12" s="25"/>
      <c r="X12" s="25"/>
      <c r="Y12" s="25"/>
    </row>
    <row r="13" spans="1:25" x14ac:dyDescent="0.2">
      <c r="A13" s="29">
        <v>41395</v>
      </c>
      <c r="B13" s="23"/>
      <c r="C13" s="27"/>
      <c r="D13" s="24"/>
      <c r="E13" s="28"/>
      <c r="F13" s="24"/>
      <c r="G13" s="30"/>
      <c r="H13" s="30"/>
      <c r="I13" s="30"/>
      <c r="J13" s="30"/>
      <c r="K13" s="30"/>
      <c r="L13" s="30"/>
      <c r="M13" s="30"/>
      <c r="N13" s="30"/>
      <c r="O13" s="30"/>
      <c r="P13" s="24"/>
      <c r="Q13" s="24"/>
      <c r="R13" s="24"/>
      <c r="S13" s="28"/>
      <c r="T13" s="24"/>
      <c r="U13" s="27"/>
      <c r="V13" s="24"/>
      <c r="W13" s="25"/>
      <c r="X13" s="25"/>
      <c r="Y13" s="25"/>
    </row>
    <row r="14" spans="1:25" x14ac:dyDescent="0.2">
      <c r="A14" s="29">
        <v>41426</v>
      </c>
      <c r="B14" s="23"/>
      <c r="C14" s="27"/>
      <c r="D14" s="24"/>
      <c r="E14" s="28"/>
      <c r="F14" s="24"/>
      <c r="G14" s="30"/>
      <c r="H14" s="30"/>
      <c r="I14" s="30"/>
      <c r="J14" s="30"/>
      <c r="K14" s="30"/>
      <c r="L14" s="30"/>
      <c r="M14" s="30"/>
      <c r="N14" s="30"/>
      <c r="O14" s="30"/>
      <c r="P14" s="24"/>
      <c r="Q14" s="24"/>
      <c r="R14" s="24"/>
      <c r="S14" s="28"/>
      <c r="T14" s="24"/>
      <c r="U14" s="27"/>
      <c r="V14" s="24"/>
      <c r="W14" s="25"/>
      <c r="X14" s="25"/>
      <c r="Y14" s="25"/>
    </row>
    <row r="15" spans="1:25" x14ac:dyDescent="0.2">
      <c r="A15" s="29">
        <v>41456</v>
      </c>
      <c r="B15" s="23"/>
      <c r="C15" s="27"/>
      <c r="D15" s="24"/>
      <c r="E15" s="28"/>
      <c r="F15" s="24"/>
      <c r="G15" s="30"/>
      <c r="H15" s="24"/>
      <c r="I15" s="30"/>
      <c r="J15" s="30"/>
      <c r="K15" s="30"/>
      <c r="L15" s="30"/>
      <c r="M15" s="30"/>
      <c r="N15" s="30"/>
      <c r="O15" s="30"/>
      <c r="P15" s="24"/>
      <c r="Q15" s="30"/>
      <c r="R15" s="24"/>
      <c r="S15" s="28"/>
      <c r="T15" s="24"/>
      <c r="U15" s="27"/>
      <c r="V15" s="24"/>
      <c r="W15" s="33"/>
      <c r="X15" s="25"/>
      <c r="Y15" s="25"/>
    </row>
    <row r="16" spans="1:25" x14ac:dyDescent="0.2">
      <c r="A16" s="29">
        <v>41487</v>
      </c>
      <c r="B16" s="23"/>
      <c r="C16" s="27"/>
      <c r="D16" s="24"/>
      <c r="E16" s="28"/>
      <c r="F16" s="24"/>
      <c r="G16" s="30"/>
      <c r="H16" s="24"/>
      <c r="I16" s="30"/>
      <c r="J16" s="30"/>
      <c r="K16" s="30"/>
      <c r="L16" s="30"/>
      <c r="M16" s="30"/>
      <c r="N16" s="30"/>
      <c r="O16" s="30"/>
      <c r="P16" s="30"/>
      <c r="Q16" s="30"/>
      <c r="R16" s="24"/>
      <c r="S16" s="28"/>
      <c r="T16" s="24"/>
      <c r="U16" s="27"/>
      <c r="V16" s="24"/>
      <c r="W16" s="25"/>
      <c r="X16" s="25"/>
      <c r="Y16" s="25"/>
    </row>
    <row r="17" spans="1:25" x14ac:dyDescent="0.2">
      <c r="A17" s="29">
        <v>41518</v>
      </c>
      <c r="B17" s="23"/>
      <c r="C17" s="27"/>
      <c r="D17" s="24"/>
      <c r="E17" s="28"/>
      <c r="F17" s="24"/>
      <c r="G17" s="30"/>
      <c r="H17" s="24"/>
      <c r="I17" s="30"/>
      <c r="J17" s="30"/>
      <c r="K17" s="30"/>
      <c r="L17" s="30"/>
      <c r="M17" s="30"/>
      <c r="N17" s="30"/>
      <c r="O17" s="30"/>
      <c r="P17" s="30"/>
      <c r="Q17" s="30"/>
      <c r="R17" s="24"/>
      <c r="S17" s="28"/>
      <c r="T17" s="24"/>
      <c r="U17" s="27"/>
      <c r="V17" s="24"/>
      <c r="W17" s="25"/>
      <c r="X17" s="25"/>
      <c r="Y17" s="25"/>
    </row>
    <row r="18" spans="1:25" x14ac:dyDescent="0.2">
      <c r="A18" s="29">
        <v>41548</v>
      </c>
      <c r="B18" s="23"/>
      <c r="C18" s="27"/>
      <c r="D18" s="24"/>
      <c r="E18" s="28"/>
      <c r="F18" s="24"/>
      <c r="G18" s="30"/>
      <c r="H18" s="24"/>
      <c r="I18" s="31"/>
      <c r="J18" s="24"/>
      <c r="K18" s="31"/>
      <c r="L18" s="30"/>
      <c r="M18" s="31"/>
      <c r="N18" s="31"/>
      <c r="O18" s="31"/>
      <c r="P18" s="31"/>
      <c r="Q18" s="30"/>
      <c r="R18" s="24"/>
      <c r="S18" s="28"/>
      <c r="T18" s="24"/>
      <c r="U18" s="27"/>
      <c r="V18" s="24"/>
      <c r="W18" s="25"/>
      <c r="X18" s="25"/>
      <c r="Y18" s="32"/>
    </row>
    <row r="19" spans="1:25" x14ac:dyDescent="0.2">
      <c r="A19" s="29">
        <v>41579</v>
      </c>
      <c r="B19" s="23"/>
      <c r="C19" s="27"/>
      <c r="D19" s="24"/>
      <c r="E19" s="28"/>
      <c r="F19" s="24"/>
      <c r="G19" s="30"/>
      <c r="H19" s="30"/>
      <c r="I19" s="30"/>
      <c r="J19" s="30"/>
      <c r="K19" s="30"/>
      <c r="L19" s="24"/>
      <c r="M19" s="30"/>
      <c r="N19" s="30"/>
      <c r="O19" s="30"/>
      <c r="P19" s="24"/>
      <c r="Q19" s="24"/>
      <c r="R19" s="24"/>
      <c r="S19" s="28"/>
      <c r="T19" s="24"/>
      <c r="U19" s="27"/>
      <c r="V19" s="24"/>
      <c r="W19" s="25"/>
      <c r="X19" s="25"/>
      <c r="Y19" s="25"/>
    </row>
    <row r="20" spans="1:25" x14ac:dyDescent="0.2">
      <c r="A20" s="29">
        <v>41609</v>
      </c>
      <c r="B20" s="23"/>
      <c r="C20" s="27"/>
      <c r="D20" s="24"/>
      <c r="E20" s="28"/>
      <c r="F20" s="24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28"/>
      <c r="T20" s="24"/>
      <c r="U20" s="27"/>
      <c r="V20" s="24"/>
      <c r="W20" s="25"/>
      <c r="X20" s="25"/>
      <c r="Y20" s="25"/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 t="e">
        <f>AVERAGE(C9:C20)</f>
        <v>#DIV/0!</v>
      </c>
      <c r="D23" s="42"/>
      <c r="E23" s="43" t="e">
        <f t="shared" ref="E23:Y23" si="0">AVERAGE(E9:E20)</f>
        <v>#DIV/0!</v>
      </c>
      <c r="F23" s="41"/>
      <c r="G23" s="44" t="e">
        <f t="shared" si="0"/>
        <v>#DIV/0!</v>
      </c>
      <c r="H23" s="41"/>
      <c r="I23" s="44" t="e">
        <f t="shared" si="0"/>
        <v>#DIV/0!</v>
      </c>
      <c r="J23" s="44"/>
      <c r="K23" s="44" t="e">
        <f t="shared" si="0"/>
        <v>#DIV/0!</v>
      </c>
      <c r="L23" s="44"/>
      <c r="M23" s="44" t="e">
        <f t="shared" si="0"/>
        <v>#DIV/0!</v>
      </c>
      <c r="N23" s="44"/>
      <c r="O23" s="44" t="e">
        <f t="shared" si="0"/>
        <v>#DIV/0!</v>
      </c>
      <c r="P23" s="44"/>
      <c r="Q23" s="44" t="e">
        <f t="shared" si="0"/>
        <v>#DIV/0!</v>
      </c>
      <c r="R23" s="41"/>
      <c r="S23" s="43" t="e">
        <f t="shared" si="0"/>
        <v>#DIV/0!</v>
      </c>
      <c r="T23" s="41"/>
      <c r="U23" s="41" t="e">
        <f t="shared" si="0"/>
        <v>#DIV/0!</v>
      </c>
      <c r="V23" s="41"/>
      <c r="W23" s="44" t="e">
        <f t="shared" si="0"/>
        <v>#DIV/0!</v>
      </c>
      <c r="X23" s="41"/>
      <c r="Y23" s="43" t="e">
        <f t="shared" si="0"/>
        <v>#DIV/0!</v>
      </c>
    </row>
    <row r="24" spans="1:25" x14ac:dyDescent="0.2">
      <c r="A24" s="40"/>
      <c r="B24" s="40"/>
      <c r="C24" s="41"/>
      <c r="D24" s="42"/>
      <c r="E24" s="43"/>
      <c r="F24" s="41"/>
      <c r="G24" s="44"/>
      <c r="H24" s="41"/>
      <c r="I24" s="44"/>
      <c r="J24" s="44"/>
      <c r="K24" s="44"/>
      <c r="L24" s="44"/>
      <c r="M24" s="44"/>
      <c r="N24" s="44"/>
      <c r="O24" s="44"/>
      <c r="P24" s="44"/>
      <c r="Q24" s="44"/>
      <c r="R24" s="41"/>
      <c r="S24" s="43"/>
      <c r="T24" s="41"/>
      <c r="U24" s="41"/>
      <c r="V24" s="41"/>
      <c r="W24" s="44"/>
      <c r="X24" s="41"/>
      <c r="Y24" s="43"/>
    </row>
    <row r="25" spans="1:25" x14ac:dyDescent="0.2">
      <c r="A25" s="40" t="s">
        <v>23</v>
      </c>
      <c r="B25" s="40"/>
      <c r="C25" s="41">
        <f>MAX(C9:C20)</f>
        <v>0</v>
      </c>
      <c r="D25" s="42"/>
      <c r="E25" s="43">
        <f t="shared" ref="E25:Y25" si="1">MAX(E9:E20)</f>
        <v>0</v>
      </c>
      <c r="F25" s="41"/>
      <c r="G25" s="44">
        <f t="shared" si="1"/>
        <v>0</v>
      </c>
      <c r="H25" s="41"/>
      <c r="I25" s="44">
        <f t="shared" si="1"/>
        <v>0</v>
      </c>
      <c r="J25" s="44"/>
      <c r="K25" s="44">
        <f t="shared" si="1"/>
        <v>0</v>
      </c>
      <c r="L25" s="44"/>
      <c r="M25" s="44">
        <f t="shared" si="1"/>
        <v>0</v>
      </c>
      <c r="N25" s="44"/>
      <c r="O25" s="44">
        <f t="shared" si="1"/>
        <v>0</v>
      </c>
      <c r="P25" s="44"/>
      <c r="Q25" s="44">
        <f t="shared" si="1"/>
        <v>0</v>
      </c>
      <c r="R25" s="41"/>
      <c r="S25" s="43">
        <f t="shared" si="1"/>
        <v>0</v>
      </c>
      <c r="T25" s="41"/>
      <c r="U25" s="41">
        <f t="shared" si="1"/>
        <v>0</v>
      </c>
      <c r="V25" s="41"/>
      <c r="W25" s="44">
        <f t="shared" si="1"/>
        <v>0</v>
      </c>
      <c r="X25" s="41"/>
      <c r="Y25" s="43">
        <f t="shared" si="1"/>
        <v>0</v>
      </c>
    </row>
    <row r="26" spans="1:25" x14ac:dyDescent="0.2">
      <c r="A26" s="40" t="s">
        <v>24</v>
      </c>
      <c r="B26" s="40"/>
      <c r="C26" s="41">
        <f>MIN(C9:C20)</f>
        <v>0</v>
      </c>
      <c r="D26" s="42"/>
      <c r="E26" s="43">
        <f t="shared" ref="E26:Y26" si="2">MIN(E9:E20)</f>
        <v>0</v>
      </c>
      <c r="F26" s="41"/>
      <c r="G26" s="44">
        <f t="shared" si="2"/>
        <v>0</v>
      </c>
      <c r="H26" s="41"/>
      <c r="I26" s="44">
        <f t="shared" si="2"/>
        <v>0</v>
      </c>
      <c r="J26" s="44"/>
      <c r="K26" s="44">
        <f t="shared" si="2"/>
        <v>0</v>
      </c>
      <c r="L26" s="44"/>
      <c r="M26" s="44">
        <f t="shared" si="2"/>
        <v>0</v>
      </c>
      <c r="N26" s="44"/>
      <c r="O26" s="44">
        <f t="shared" si="2"/>
        <v>0</v>
      </c>
      <c r="P26" s="44"/>
      <c r="Q26" s="44">
        <f t="shared" si="2"/>
        <v>0</v>
      </c>
      <c r="R26" s="41"/>
      <c r="S26" s="43">
        <f t="shared" si="2"/>
        <v>0</v>
      </c>
      <c r="T26" s="41"/>
      <c r="U26" s="41">
        <f t="shared" si="2"/>
        <v>0</v>
      </c>
      <c r="V26" s="41"/>
      <c r="W26" s="44">
        <f t="shared" si="2"/>
        <v>0</v>
      </c>
      <c r="X26" s="41"/>
      <c r="Y26" s="43">
        <f t="shared" si="2"/>
        <v>0</v>
      </c>
    </row>
    <row r="28" spans="1:25" x14ac:dyDescent="0.2">
      <c r="A28" s="55" t="s">
        <v>51</v>
      </c>
      <c r="B28" s="23"/>
      <c r="C28" s="24" t="s">
        <v>25</v>
      </c>
      <c r="D28" s="24"/>
      <c r="E28" s="24" t="s">
        <v>26</v>
      </c>
      <c r="F28" s="24"/>
      <c r="G28" s="24" t="s">
        <v>27</v>
      </c>
      <c r="H28" s="24"/>
      <c r="I28" s="24" t="s">
        <v>28</v>
      </c>
      <c r="J28" s="23"/>
      <c r="K28" s="24" t="s">
        <v>29</v>
      </c>
      <c r="L28" s="24"/>
      <c r="M28" s="24" t="s">
        <v>30</v>
      </c>
      <c r="N28" s="24"/>
      <c r="O28" s="24" t="s">
        <v>31</v>
      </c>
      <c r="P28" s="23"/>
      <c r="Q28" s="34" t="s">
        <v>32</v>
      </c>
      <c r="R28" s="24"/>
      <c r="S28" s="24" t="s">
        <v>33</v>
      </c>
      <c r="T28" s="24"/>
      <c r="U28" s="24" t="s">
        <v>34</v>
      </c>
    </row>
    <row r="29" spans="1:25" x14ac:dyDescent="0.2">
      <c r="A29" s="55">
        <v>2013</v>
      </c>
      <c r="B29" s="23"/>
      <c r="C29" s="24" t="s">
        <v>35</v>
      </c>
      <c r="D29" s="24"/>
      <c r="E29" s="24" t="s">
        <v>35</v>
      </c>
      <c r="F29" s="24"/>
      <c r="G29" s="24" t="s">
        <v>35</v>
      </c>
      <c r="H29" s="24"/>
      <c r="I29" s="24" t="s">
        <v>36</v>
      </c>
      <c r="J29" s="24"/>
      <c r="K29" s="24" t="s">
        <v>20</v>
      </c>
      <c r="L29" s="24"/>
      <c r="M29" s="24" t="s">
        <v>37</v>
      </c>
      <c r="N29" s="24"/>
      <c r="O29" s="24" t="s">
        <v>20</v>
      </c>
      <c r="P29" s="24"/>
      <c r="Q29" s="27" t="s">
        <v>38</v>
      </c>
      <c r="R29" s="24"/>
      <c r="S29" s="24" t="s">
        <v>39</v>
      </c>
      <c r="T29" s="24"/>
      <c r="U29" s="24" t="s">
        <v>40</v>
      </c>
    </row>
    <row r="30" spans="1:25" x14ac:dyDescent="0.2">
      <c r="A30" s="29">
        <v>41275</v>
      </c>
      <c r="B30" s="23"/>
      <c r="C30" s="23"/>
      <c r="D30" s="24"/>
      <c r="E30" s="23"/>
      <c r="F30" s="24"/>
      <c r="G30" s="28"/>
      <c r="H30" s="24"/>
      <c r="I30" s="24"/>
      <c r="J30" s="24"/>
      <c r="K30" s="24"/>
      <c r="L30" s="24"/>
      <c r="M30" s="24"/>
      <c r="N30" s="24"/>
      <c r="O30" s="24"/>
      <c r="P30" s="24"/>
      <c r="Q30" s="34"/>
      <c r="R30" s="24"/>
      <c r="S30" s="24"/>
      <c r="T30" s="24"/>
      <c r="U30" s="24"/>
    </row>
    <row r="31" spans="1:25" x14ac:dyDescent="0.2">
      <c r="A31" s="29">
        <v>41306</v>
      </c>
      <c r="B31" s="24" t="s">
        <v>41</v>
      </c>
      <c r="C31" s="27"/>
      <c r="D31" s="27"/>
      <c r="E31" s="27"/>
      <c r="F31" s="24"/>
      <c r="G31" s="27"/>
      <c r="H31" s="27"/>
      <c r="I31" s="27"/>
      <c r="J31" s="24"/>
      <c r="K31" s="28"/>
      <c r="L31" s="30"/>
      <c r="M31" s="28"/>
      <c r="N31" s="24"/>
      <c r="O31" s="27"/>
      <c r="P31" s="24"/>
      <c r="Q31" s="30"/>
      <c r="R31" s="24"/>
      <c r="S31" s="27"/>
      <c r="T31" s="24"/>
      <c r="U31" s="24"/>
    </row>
    <row r="32" spans="1:25" x14ac:dyDescent="0.2">
      <c r="A32" s="29">
        <v>41334</v>
      </c>
      <c r="B32" s="23"/>
      <c r="C32" s="27"/>
      <c r="D32" s="27"/>
      <c r="E32" s="27"/>
      <c r="F32" s="24"/>
      <c r="G32" s="27"/>
      <c r="H32" s="24"/>
      <c r="I32" s="27"/>
      <c r="J32" s="24"/>
      <c r="K32" s="28"/>
      <c r="L32" s="30"/>
      <c r="M32" s="28"/>
      <c r="N32" s="24"/>
      <c r="O32" s="24"/>
      <c r="P32" s="24"/>
      <c r="Q32" s="30"/>
      <c r="R32" s="24"/>
      <c r="S32" s="27"/>
      <c r="T32" s="24"/>
      <c r="U32" s="24"/>
    </row>
    <row r="33" spans="1:25" x14ac:dyDescent="0.2">
      <c r="A33" s="29">
        <v>41365</v>
      </c>
      <c r="B33" s="23"/>
      <c r="C33" s="27"/>
      <c r="D33" s="24"/>
      <c r="E33" s="27"/>
      <c r="F33" s="24"/>
      <c r="G33" s="27"/>
      <c r="H33" s="24"/>
      <c r="I33" s="27"/>
      <c r="J33" s="24"/>
      <c r="K33" s="28"/>
      <c r="L33" s="30"/>
      <c r="M33" s="28"/>
      <c r="N33" s="24"/>
      <c r="O33" s="27"/>
      <c r="P33" s="24"/>
      <c r="Q33" s="30"/>
      <c r="R33" s="24"/>
      <c r="S33" s="27"/>
      <c r="T33" s="24"/>
      <c r="U33" s="24"/>
    </row>
    <row r="34" spans="1:25" x14ac:dyDescent="0.2">
      <c r="A34" s="29">
        <v>41395</v>
      </c>
      <c r="B34" s="23"/>
      <c r="C34" s="27"/>
      <c r="D34" s="24"/>
      <c r="E34" s="27"/>
      <c r="F34" s="24"/>
      <c r="G34" s="27"/>
      <c r="H34" s="24"/>
      <c r="I34" s="27"/>
      <c r="J34" s="24"/>
      <c r="K34" s="28"/>
      <c r="L34" s="30"/>
      <c r="M34" s="28"/>
      <c r="N34" s="24"/>
      <c r="O34" s="27"/>
      <c r="P34" s="24"/>
      <c r="Q34" s="30"/>
      <c r="R34" s="24"/>
      <c r="S34" s="27"/>
      <c r="T34" s="24"/>
      <c r="U34" s="24"/>
    </row>
    <row r="35" spans="1:25" x14ac:dyDescent="0.2">
      <c r="A35" s="29">
        <v>41426</v>
      </c>
      <c r="B35" s="23"/>
      <c r="C35" s="27"/>
      <c r="D35" s="24"/>
      <c r="E35" s="27"/>
      <c r="F35" s="24"/>
      <c r="G35" s="27"/>
      <c r="H35" s="24"/>
      <c r="I35" s="27"/>
      <c r="J35" s="24"/>
      <c r="K35" s="28"/>
      <c r="L35" s="30"/>
      <c r="M35" s="28"/>
      <c r="N35" s="24"/>
      <c r="O35" s="27"/>
      <c r="P35" s="24"/>
      <c r="Q35" s="30"/>
      <c r="R35" s="24"/>
      <c r="S35" s="27"/>
      <c r="T35" s="24"/>
      <c r="U35" s="24"/>
    </row>
    <row r="36" spans="1:25" x14ac:dyDescent="0.2">
      <c r="A36" s="29">
        <v>41456</v>
      </c>
      <c r="B36" s="23"/>
      <c r="C36" s="27"/>
      <c r="D36" s="27"/>
      <c r="E36" s="27"/>
      <c r="F36" s="24"/>
      <c r="G36" s="27"/>
      <c r="H36" s="24"/>
      <c r="I36" s="27"/>
      <c r="J36" s="24"/>
      <c r="K36" s="28"/>
      <c r="L36" s="30"/>
      <c r="M36" s="28"/>
      <c r="N36" s="24"/>
      <c r="O36" s="27"/>
      <c r="P36" s="24"/>
      <c r="Q36" s="30"/>
      <c r="R36" s="24"/>
      <c r="S36" s="27"/>
      <c r="T36" s="24"/>
      <c r="U36" s="24"/>
    </row>
    <row r="37" spans="1:25" x14ac:dyDescent="0.2">
      <c r="A37" s="29">
        <v>41487</v>
      </c>
      <c r="B37" s="23"/>
      <c r="C37" s="27"/>
      <c r="D37" s="24"/>
      <c r="E37" s="27"/>
      <c r="F37" s="24"/>
      <c r="G37" s="27"/>
      <c r="H37" s="24"/>
      <c r="I37" s="27"/>
      <c r="J37" s="30"/>
      <c r="K37" s="28"/>
      <c r="L37" s="24"/>
      <c r="M37" s="28"/>
      <c r="N37" s="24"/>
      <c r="O37" s="27"/>
      <c r="P37" s="24"/>
      <c r="Q37" s="30"/>
      <c r="R37" s="24"/>
      <c r="S37" s="27"/>
      <c r="T37" s="24"/>
      <c r="U37" s="24"/>
    </row>
    <row r="38" spans="1:25" x14ac:dyDescent="0.2">
      <c r="A38" s="29">
        <v>41518</v>
      </c>
      <c r="B38" s="23"/>
      <c r="C38" s="35"/>
      <c r="D38" s="24"/>
      <c r="E38" s="27"/>
      <c r="F38" s="24"/>
      <c r="G38" s="27"/>
      <c r="H38" s="24"/>
      <c r="I38" s="27"/>
      <c r="J38" s="30"/>
      <c r="K38" s="28"/>
      <c r="L38" s="24"/>
      <c r="M38" s="28"/>
      <c r="N38" s="24"/>
      <c r="O38" s="27"/>
      <c r="P38" s="24"/>
      <c r="Q38" s="30"/>
      <c r="R38" s="24"/>
      <c r="S38" s="27"/>
      <c r="T38" s="24"/>
      <c r="U38" s="24"/>
    </row>
    <row r="39" spans="1:25" x14ac:dyDescent="0.2">
      <c r="A39" s="29">
        <v>41548</v>
      </c>
      <c r="B39" s="23"/>
      <c r="C39" s="27"/>
      <c r="D39" s="23"/>
      <c r="E39" s="27"/>
      <c r="F39" s="24"/>
      <c r="G39" s="27"/>
      <c r="H39" s="24"/>
      <c r="I39" s="27"/>
      <c r="J39" s="24"/>
      <c r="K39" s="28"/>
      <c r="L39" s="30"/>
      <c r="M39" s="28"/>
      <c r="N39" s="24"/>
      <c r="O39" s="27"/>
      <c r="P39" s="27"/>
      <c r="Q39" s="30"/>
      <c r="R39" s="24"/>
      <c r="S39" s="27"/>
      <c r="T39" s="24"/>
      <c r="U39" s="24"/>
    </row>
    <row r="40" spans="1:25" x14ac:dyDescent="0.2">
      <c r="A40" s="29">
        <v>41579</v>
      </c>
      <c r="B40" s="23"/>
      <c r="C40" s="27"/>
      <c r="D40" s="24"/>
      <c r="E40" s="27"/>
      <c r="F40" s="24"/>
      <c r="G40" s="27"/>
      <c r="H40" s="24"/>
      <c r="I40" s="27"/>
      <c r="J40" s="24"/>
      <c r="K40" s="28"/>
      <c r="L40" s="30"/>
      <c r="M40" s="28"/>
      <c r="N40" s="24"/>
      <c r="O40" s="27"/>
      <c r="P40" s="27"/>
      <c r="Q40" s="30"/>
      <c r="R40" s="24"/>
      <c r="S40" s="27"/>
      <c r="T40" s="24"/>
      <c r="U40" s="24"/>
    </row>
    <row r="41" spans="1:25" x14ac:dyDescent="0.2">
      <c r="A41" s="29">
        <v>41609</v>
      </c>
      <c r="B41" s="23"/>
      <c r="C41" s="27"/>
      <c r="D41" s="24"/>
      <c r="E41" s="27"/>
      <c r="F41" s="24"/>
      <c r="G41" s="27"/>
      <c r="H41" s="24"/>
      <c r="I41" s="27"/>
      <c r="J41" s="24"/>
      <c r="K41" s="28"/>
      <c r="L41" s="30"/>
      <c r="M41" s="28"/>
      <c r="N41" s="24"/>
      <c r="O41" s="27"/>
      <c r="P41" s="24"/>
      <c r="Q41" s="30"/>
      <c r="R41" s="24"/>
      <c r="S41" s="27"/>
      <c r="T41" s="24"/>
      <c r="U41" s="24"/>
    </row>
    <row r="42" spans="1:25" x14ac:dyDescent="0.2">
      <c r="A42" s="29"/>
      <c r="B42" s="23"/>
      <c r="C42" s="27"/>
      <c r="D42" s="24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7"/>
      <c r="P42" s="24"/>
      <c r="Q42" s="30"/>
      <c r="R42" s="24"/>
      <c r="S42" s="27"/>
      <c r="T42" s="24"/>
      <c r="U42" s="30"/>
    </row>
    <row r="43" spans="1:25" x14ac:dyDescent="0.2">
      <c r="A43" s="23"/>
      <c r="B43" s="23"/>
      <c r="C43" s="27"/>
      <c r="D43" s="24"/>
      <c r="E43" s="27"/>
      <c r="F43" s="24"/>
      <c r="G43" s="28"/>
      <c r="H43" s="24"/>
      <c r="I43" s="24"/>
      <c r="J43" s="24"/>
      <c r="K43" s="30"/>
      <c r="L43" s="30"/>
      <c r="M43" s="30"/>
      <c r="N43" s="24"/>
      <c r="O43" s="24"/>
      <c r="P43" s="24"/>
      <c r="Q43" s="24"/>
      <c r="R43" s="24"/>
      <c r="S43" s="27"/>
      <c r="T43" s="24"/>
      <c r="U43" s="24"/>
    </row>
    <row r="44" spans="1:25" x14ac:dyDescent="0.2">
      <c r="A44" s="36" t="s">
        <v>52</v>
      </c>
      <c r="B44" s="36"/>
      <c r="C44" s="37" t="e">
        <f>AVERAGE(C30:C41)</f>
        <v>#DIV/0!</v>
      </c>
      <c r="D44" s="26"/>
      <c r="E44" s="37" t="e">
        <f t="shared" ref="E44:U44" si="3">AVERAGE(E30:E41)</f>
        <v>#DIV/0!</v>
      </c>
      <c r="F44" s="37"/>
      <c r="G44" s="37" t="e">
        <f t="shared" si="3"/>
        <v>#DIV/0!</v>
      </c>
      <c r="H44" s="37"/>
      <c r="I44" s="37" t="e">
        <f t="shared" si="3"/>
        <v>#DIV/0!</v>
      </c>
      <c r="J44" s="37"/>
      <c r="K44" s="38" t="e">
        <f t="shared" si="3"/>
        <v>#DIV/0!</v>
      </c>
      <c r="L44" s="38"/>
      <c r="M44" s="38" t="e">
        <f t="shared" si="3"/>
        <v>#DIV/0!</v>
      </c>
      <c r="N44" s="37"/>
      <c r="O44" s="37" t="e">
        <f t="shared" si="3"/>
        <v>#DIV/0!</v>
      </c>
      <c r="P44" s="37"/>
      <c r="Q44" s="39" t="e">
        <f t="shared" si="3"/>
        <v>#DIV/0!</v>
      </c>
      <c r="R44" s="37"/>
      <c r="S44" s="37" t="e">
        <f t="shared" si="3"/>
        <v>#DIV/0!</v>
      </c>
      <c r="T44" s="37"/>
      <c r="U44" s="39" t="e">
        <f t="shared" si="3"/>
        <v>#DIV/0!</v>
      </c>
    </row>
    <row r="45" spans="1:25" x14ac:dyDescent="0.2">
      <c r="A45" s="36"/>
      <c r="B45" s="36"/>
      <c r="C45" s="37"/>
      <c r="D45" s="26"/>
      <c r="E45" s="37"/>
      <c r="F45" s="37"/>
      <c r="G45" s="37"/>
      <c r="H45" s="37"/>
      <c r="I45" s="37"/>
      <c r="J45" s="37"/>
      <c r="K45" s="38"/>
      <c r="L45" s="38"/>
      <c r="M45" s="38"/>
      <c r="N45" s="37"/>
      <c r="O45" s="37"/>
      <c r="P45" s="37"/>
      <c r="Q45" s="39"/>
      <c r="R45" s="37"/>
      <c r="S45" s="37"/>
      <c r="T45" s="37"/>
      <c r="U45" s="39"/>
    </row>
    <row r="46" spans="1:25" x14ac:dyDescent="0.2">
      <c r="A46" s="36" t="s">
        <v>23</v>
      </c>
      <c r="B46" s="36"/>
      <c r="C46" s="37">
        <f>MAX(C30:C41)</f>
        <v>0</v>
      </c>
      <c r="D46" s="26"/>
      <c r="E46" s="37">
        <f t="shared" ref="E46:U46" si="4">MAX(E30:E41)</f>
        <v>0</v>
      </c>
      <c r="F46" s="37"/>
      <c r="G46" s="37">
        <f t="shared" si="4"/>
        <v>0</v>
      </c>
      <c r="H46" s="37"/>
      <c r="I46" s="37">
        <f t="shared" si="4"/>
        <v>0</v>
      </c>
      <c r="J46" s="37"/>
      <c r="K46" s="38">
        <f t="shared" si="4"/>
        <v>0</v>
      </c>
      <c r="L46" s="38"/>
      <c r="M46" s="38">
        <f t="shared" si="4"/>
        <v>0</v>
      </c>
      <c r="N46" s="37"/>
      <c r="O46" s="37">
        <f t="shared" si="4"/>
        <v>0</v>
      </c>
      <c r="P46" s="37"/>
      <c r="Q46" s="39">
        <f t="shared" si="4"/>
        <v>0</v>
      </c>
      <c r="R46" s="37"/>
      <c r="S46" s="37">
        <f t="shared" si="4"/>
        <v>0</v>
      </c>
      <c r="T46" s="37"/>
      <c r="U46" s="39">
        <f t="shared" si="4"/>
        <v>0</v>
      </c>
    </row>
    <row r="47" spans="1:25" x14ac:dyDescent="0.2">
      <c r="A47" s="36" t="s">
        <v>24</v>
      </c>
      <c r="B47" s="36"/>
      <c r="C47" s="37">
        <f>MIN(C30:C41)</f>
        <v>0</v>
      </c>
      <c r="D47" s="26"/>
      <c r="E47" s="37">
        <f t="shared" ref="E47:U47" si="5">MIN(E30:E41)</f>
        <v>0</v>
      </c>
      <c r="F47" s="37"/>
      <c r="G47" s="37">
        <f t="shared" si="5"/>
        <v>0</v>
      </c>
      <c r="H47" s="37"/>
      <c r="I47" s="37">
        <f t="shared" si="5"/>
        <v>0</v>
      </c>
      <c r="J47" s="37"/>
      <c r="K47" s="38">
        <f t="shared" si="5"/>
        <v>0</v>
      </c>
      <c r="L47" s="38"/>
      <c r="M47" s="38">
        <f t="shared" si="5"/>
        <v>0</v>
      </c>
      <c r="N47" s="37"/>
      <c r="O47" s="37">
        <f t="shared" si="5"/>
        <v>0</v>
      </c>
      <c r="P47" s="37"/>
      <c r="Q47" s="39">
        <f t="shared" si="5"/>
        <v>0</v>
      </c>
      <c r="R47" s="37"/>
      <c r="S47" s="37">
        <f t="shared" si="5"/>
        <v>0</v>
      </c>
      <c r="T47" s="37"/>
      <c r="U47" s="39">
        <f t="shared" si="5"/>
        <v>0</v>
      </c>
    </row>
    <row r="48" spans="1:25" ht="15.75" x14ac:dyDescent="0.25">
      <c r="A48" s="65" t="s">
        <v>0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52"/>
      <c r="W48" s="53"/>
      <c r="X48" s="53"/>
      <c r="Y48" s="53"/>
    </row>
    <row r="49" spans="1:25" ht="15.75" x14ac:dyDescent="0.25">
      <c r="A49" s="65" t="s">
        <v>1</v>
      </c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52"/>
      <c r="W49" s="53"/>
      <c r="X49" s="53"/>
      <c r="Y49" s="53"/>
    </row>
    <row r="50" spans="1:25" ht="15.75" x14ac:dyDescent="0.25">
      <c r="A50" s="65" t="s">
        <v>42</v>
      </c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52"/>
      <c r="W50" s="53"/>
      <c r="X50" s="53"/>
      <c r="Y50" s="53"/>
    </row>
    <row r="51" spans="1:25" ht="15.75" x14ac:dyDescent="0.25">
      <c r="A51" s="65" t="s">
        <v>56</v>
      </c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52"/>
      <c r="W51" s="53"/>
      <c r="X51" s="53"/>
      <c r="Y51" s="53"/>
    </row>
    <row r="52" spans="1:25" x14ac:dyDescent="0.2">
      <c r="L52" s="3"/>
    </row>
    <row r="53" spans="1:25" x14ac:dyDescent="0.2">
      <c r="A53" s="23"/>
      <c r="B53" s="23"/>
      <c r="C53" s="23"/>
      <c r="D53" s="23"/>
      <c r="E53" s="23"/>
      <c r="F53" s="24"/>
      <c r="G53" s="24"/>
      <c r="H53" s="24"/>
      <c r="I53" s="24"/>
      <c r="J53" s="24" t="s">
        <v>3</v>
      </c>
      <c r="K53" s="24"/>
      <c r="L53" s="24"/>
      <c r="M53" s="24"/>
      <c r="N53" s="24"/>
      <c r="O53" s="24"/>
      <c r="P53" s="24" t="s">
        <v>4</v>
      </c>
      <c r="Q53" s="24"/>
      <c r="R53" s="24"/>
      <c r="S53" s="24" t="s">
        <v>5</v>
      </c>
      <c r="T53" s="24"/>
      <c r="U53" s="23"/>
      <c r="V53" s="24"/>
      <c r="W53" s="25" t="s">
        <v>6</v>
      </c>
      <c r="X53" s="25"/>
      <c r="Y53" s="25" t="s">
        <v>48</v>
      </c>
    </row>
    <row r="54" spans="1:25" x14ac:dyDescent="0.2">
      <c r="A54" s="54" t="s">
        <v>51</v>
      </c>
      <c r="B54" s="23"/>
      <c r="C54" s="27" t="s">
        <v>7</v>
      </c>
      <c r="D54" s="23"/>
      <c r="E54" s="28" t="s">
        <v>8</v>
      </c>
      <c r="F54" s="24"/>
      <c r="G54" s="24"/>
      <c r="H54" s="24"/>
      <c r="I54" s="24"/>
      <c r="J54" s="24" t="s">
        <v>9</v>
      </c>
      <c r="K54" s="24"/>
      <c r="L54" s="24"/>
      <c r="M54" s="24"/>
      <c r="N54" s="24"/>
      <c r="O54" s="24"/>
      <c r="P54" s="24" t="s">
        <v>9</v>
      </c>
      <c r="Q54" s="24"/>
      <c r="R54" s="24"/>
      <c r="S54" s="24" t="s">
        <v>10</v>
      </c>
      <c r="T54" s="24"/>
      <c r="U54" s="24" t="s">
        <v>11</v>
      </c>
      <c r="V54" s="24"/>
      <c r="W54" s="25" t="s">
        <v>12</v>
      </c>
      <c r="X54" s="25"/>
      <c r="Y54" s="25"/>
    </row>
    <row r="55" spans="1:25" x14ac:dyDescent="0.2">
      <c r="A55" s="54">
        <v>2013</v>
      </c>
      <c r="B55" s="23"/>
      <c r="C55" s="27" t="s">
        <v>14</v>
      </c>
      <c r="D55" s="24"/>
      <c r="E55" s="28" t="s">
        <v>15</v>
      </c>
      <c r="F55" s="24"/>
      <c r="G55" s="24" t="s">
        <v>5</v>
      </c>
      <c r="H55" s="24"/>
      <c r="I55" s="24" t="s">
        <v>16</v>
      </c>
      <c r="J55" s="24"/>
      <c r="K55" s="24" t="s">
        <v>17</v>
      </c>
      <c r="L55" s="24"/>
      <c r="M55" s="24" t="s">
        <v>18</v>
      </c>
      <c r="N55" s="24"/>
      <c r="O55" s="24" t="s">
        <v>5</v>
      </c>
      <c r="P55" s="24"/>
      <c r="Q55" s="24" t="s">
        <v>19</v>
      </c>
      <c r="R55" s="24"/>
      <c r="S55" s="24" t="s">
        <v>20</v>
      </c>
      <c r="T55" s="24"/>
      <c r="U55" s="24" t="s">
        <v>43</v>
      </c>
      <c r="V55" s="24"/>
      <c r="W55" s="25" t="s">
        <v>21</v>
      </c>
      <c r="X55" s="25"/>
      <c r="Y55" s="25" t="s">
        <v>20</v>
      </c>
    </row>
    <row r="56" spans="1:25" x14ac:dyDescent="0.2">
      <c r="A56" s="29">
        <v>41275</v>
      </c>
      <c r="B56" s="23"/>
      <c r="C56" s="27"/>
      <c r="D56" s="24"/>
      <c r="E56" s="28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5"/>
      <c r="X56" s="25"/>
      <c r="Y56" s="25"/>
    </row>
    <row r="57" spans="1:25" x14ac:dyDescent="0.2">
      <c r="A57" s="29">
        <v>41306</v>
      </c>
      <c r="B57" s="23"/>
      <c r="C57" s="27"/>
      <c r="D57" s="24"/>
      <c r="E57" s="28"/>
      <c r="F57" s="24"/>
      <c r="G57" s="30"/>
      <c r="H57" s="30"/>
      <c r="I57" s="30"/>
      <c r="J57" s="30"/>
      <c r="K57" s="30"/>
      <c r="L57" s="30"/>
      <c r="M57" s="30"/>
      <c r="N57" s="30"/>
      <c r="O57" s="30"/>
      <c r="P57" s="24"/>
      <c r="Q57" s="24"/>
      <c r="R57" s="24"/>
      <c r="S57" s="28"/>
      <c r="T57" s="24"/>
      <c r="U57" s="27"/>
      <c r="V57" s="24"/>
      <c r="W57" s="25"/>
      <c r="X57" s="25"/>
      <c r="Y57" s="25"/>
    </row>
    <row r="58" spans="1:25" x14ac:dyDescent="0.2">
      <c r="A58" s="29">
        <v>41334</v>
      </c>
      <c r="B58" s="23"/>
      <c r="C58" s="27"/>
      <c r="D58" s="24"/>
      <c r="E58" s="28"/>
      <c r="F58" s="24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24"/>
      <c r="S58" s="28"/>
      <c r="T58" s="24"/>
      <c r="U58" s="27"/>
      <c r="V58" s="24"/>
      <c r="W58" s="25"/>
      <c r="X58" s="25"/>
      <c r="Y58" s="25"/>
    </row>
    <row r="59" spans="1:25" x14ac:dyDescent="0.2">
      <c r="A59" s="29">
        <v>41365</v>
      </c>
      <c r="B59" s="23"/>
      <c r="C59" s="27"/>
      <c r="D59" s="24"/>
      <c r="E59" s="28"/>
      <c r="F59" s="24"/>
      <c r="G59" s="30"/>
      <c r="H59" s="30"/>
      <c r="I59" s="30"/>
      <c r="J59" s="30"/>
      <c r="K59" s="30"/>
      <c r="L59" s="30"/>
      <c r="M59" s="30"/>
      <c r="N59" s="30"/>
      <c r="O59" s="30"/>
      <c r="P59" s="24"/>
      <c r="Q59" s="24"/>
      <c r="R59" s="24"/>
      <c r="S59" s="28"/>
      <c r="T59" s="24"/>
      <c r="U59" s="27"/>
      <c r="V59" s="24"/>
      <c r="W59" s="25"/>
      <c r="X59" s="25"/>
      <c r="Y59" s="25"/>
    </row>
    <row r="60" spans="1:25" x14ac:dyDescent="0.2">
      <c r="A60" s="29">
        <v>41395</v>
      </c>
      <c r="B60" s="23"/>
      <c r="C60" s="27"/>
      <c r="D60" s="24"/>
      <c r="E60" s="28"/>
      <c r="F60" s="24"/>
      <c r="G60" s="30"/>
      <c r="H60" s="30"/>
      <c r="I60" s="30"/>
      <c r="J60" s="30"/>
      <c r="K60" s="30"/>
      <c r="L60" s="30"/>
      <c r="M60" s="30"/>
      <c r="N60" s="30"/>
      <c r="O60" s="30"/>
      <c r="P60" s="24"/>
      <c r="Q60" s="24"/>
      <c r="R60" s="24"/>
      <c r="S60" s="28"/>
      <c r="T60" s="24"/>
      <c r="U60" s="27"/>
      <c r="V60" s="24"/>
      <c r="W60" s="25"/>
      <c r="X60" s="25"/>
      <c r="Y60" s="25"/>
    </row>
    <row r="61" spans="1:25" x14ac:dyDescent="0.2">
      <c r="A61" s="29">
        <v>41426</v>
      </c>
      <c r="B61" s="23"/>
      <c r="C61" s="27"/>
      <c r="D61" s="24"/>
      <c r="E61" s="28"/>
      <c r="F61" s="24"/>
      <c r="G61" s="30"/>
      <c r="H61" s="24"/>
      <c r="I61" s="30"/>
      <c r="J61" s="30"/>
      <c r="K61" s="30"/>
      <c r="L61" s="24"/>
      <c r="M61" s="30"/>
      <c r="N61" s="30"/>
      <c r="O61" s="30"/>
      <c r="P61" s="24"/>
      <c r="Q61" s="24"/>
      <c r="R61" s="24"/>
      <c r="S61" s="28"/>
      <c r="T61" s="24"/>
      <c r="U61" s="27"/>
      <c r="V61" s="24"/>
      <c r="W61" s="25"/>
      <c r="X61" s="25"/>
      <c r="Y61" s="25"/>
    </row>
    <row r="62" spans="1:25" x14ac:dyDescent="0.2">
      <c r="A62" s="29">
        <v>41456</v>
      </c>
      <c r="B62" s="23"/>
      <c r="C62" s="27"/>
      <c r="D62" s="24"/>
      <c r="E62" s="28"/>
      <c r="F62" s="24"/>
      <c r="G62" s="30"/>
      <c r="H62" s="24"/>
      <c r="I62" s="30"/>
      <c r="J62" s="30"/>
      <c r="K62" s="30"/>
      <c r="L62" s="30"/>
      <c r="M62" s="30"/>
      <c r="N62" s="30"/>
      <c r="O62" s="30"/>
      <c r="P62" s="24"/>
      <c r="Q62" s="24"/>
      <c r="R62" s="24"/>
      <c r="S62" s="28"/>
      <c r="T62" s="24"/>
      <c r="U62" s="27"/>
      <c r="V62" s="24"/>
      <c r="W62" s="33"/>
      <c r="X62" s="25"/>
      <c r="Y62" s="25"/>
    </row>
    <row r="63" spans="1:25" x14ac:dyDescent="0.2">
      <c r="A63" s="29">
        <v>41487</v>
      </c>
      <c r="B63" s="23"/>
      <c r="C63" s="27"/>
      <c r="D63" s="24"/>
      <c r="E63" s="28"/>
      <c r="F63" s="24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24"/>
      <c r="S63" s="28"/>
      <c r="T63" s="24"/>
      <c r="U63" s="24"/>
      <c r="V63" s="24"/>
      <c r="W63" s="25"/>
      <c r="X63" s="25"/>
      <c r="Y63" s="25"/>
    </row>
    <row r="64" spans="1:25" x14ac:dyDescent="0.2">
      <c r="A64" s="29">
        <v>41518</v>
      </c>
      <c r="B64" s="23"/>
      <c r="C64" s="27"/>
      <c r="D64" s="24"/>
      <c r="E64" s="28"/>
      <c r="F64" s="24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24"/>
      <c r="S64" s="28"/>
      <c r="T64" s="24"/>
      <c r="U64" s="27"/>
      <c r="V64" s="24"/>
      <c r="W64" s="25"/>
      <c r="X64" s="25"/>
      <c r="Y64" s="25"/>
    </row>
    <row r="65" spans="1:25" x14ac:dyDescent="0.2">
      <c r="A65" s="29">
        <v>41548</v>
      </c>
      <c r="B65" s="23"/>
      <c r="C65" s="27"/>
      <c r="D65" s="24"/>
      <c r="E65" s="28"/>
      <c r="F65" s="24"/>
      <c r="G65" s="30"/>
      <c r="H65" s="30"/>
      <c r="I65" s="30"/>
      <c r="J65" s="30"/>
      <c r="K65" s="30"/>
      <c r="L65" s="30"/>
      <c r="M65" s="30"/>
      <c r="N65" s="30"/>
      <c r="O65" s="30"/>
      <c r="P65" s="24"/>
      <c r="Q65" s="24"/>
      <c r="R65" s="24"/>
      <c r="S65" s="28"/>
      <c r="T65" s="24"/>
      <c r="U65" s="27"/>
      <c r="V65" s="24"/>
      <c r="W65" s="25"/>
      <c r="X65" s="25"/>
      <c r="Y65" s="32"/>
    </row>
    <row r="66" spans="1:25" x14ac:dyDescent="0.2">
      <c r="A66" s="29">
        <v>41579</v>
      </c>
      <c r="B66" s="23"/>
      <c r="C66" s="27"/>
      <c r="D66" s="24"/>
      <c r="E66" s="28"/>
      <c r="F66" s="24"/>
      <c r="G66" s="30"/>
      <c r="H66" s="30"/>
      <c r="I66" s="30"/>
      <c r="J66" s="30"/>
      <c r="K66" s="30"/>
      <c r="L66" s="30"/>
      <c r="M66" s="30"/>
      <c r="N66" s="24"/>
      <c r="O66" s="30"/>
      <c r="P66" s="24"/>
      <c r="Q66" s="24"/>
      <c r="R66" s="24"/>
      <c r="S66" s="28"/>
      <c r="T66" s="24"/>
      <c r="U66" s="27"/>
      <c r="V66" s="24"/>
      <c r="W66" s="25"/>
      <c r="X66" s="25"/>
      <c r="Y66" s="32"/>
    </row>
    <row r="67" spans="1:25" x14ac:dyDescent="0.2">
      <c r="A67" s="29">
        <v>41609</v>
      </c>
      <c r="B67" s="23"/>
      <c r="C67" s="27"/>
      <c r="D67" s="24"/>
      <c r="E67" s="28"/>
      <c r="F67" s="24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28"/>
      <c r="T67" s="30"/>
      <c r="U67" s="27"/>
      <c r="V67" s="24"/>
      <c r="W67" s="25"/>
      <c r="X67" s="25"/>
      <c r="Y67" s="25"/>
    </row>
    <row r="68" spans="1:25" x14ac:dyDescent="0.2">
      <c r="A68" s="29"/>
      <c r="B68" s="23"/>
      <c r="C68" s="27"/>
      <c r="D68" s="24"/>
      <c r="E68" s="28"/>
      <c r="F68" s="24"/>
      <c r="G68" s="30"/>
      <c r="H68" s="24"/>
      <c r="I68" s="30"/>
      <c r="J68" s="30"/>
      <c r="K68" s="30"/>
      <c r="L68" s="24"/>
      <c r="M68" s="30"/>
      <c r="N68" s="24"/>
      <c r="O68" s="30"/>
      <c r="P68" s="24"/>
      <c r="Q68" s="24"/>
      <c r="R68" s="24"/>
      <c r="S68" s="28"/>
      <c r="T68" s="24"/>
      <c r="U68" s="24"/>
      <c r="V68" s="24"/>
      <c r="W68" s="25"/>
      <c r="X68" s="25"/>
      <c r="Y68" s="25"/>
    </row>
    <row r="69" spans="1:25" x14ac:dyDescent="0.2">
      <c r="A69" s="23"/>
      <c r="B69" s="23"/>
      <c r="C69" s="27"/>
      <c r="D69" s="24"/>
      <c r="E69" s="28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8"/>
      <c r="T69" s="24"/>
      <c r="U69" s="24"/>
      <c r="V69" s="24"/>
      <c r="W69" s="25"/>
      <c r="X69" s="25"/>
      <c r="Y69" s="25"/>
    </row>
    <row r="70" spans="1:25" x14ac:dyDescent="0.2">
      <c r="A70" s="40" t="s">
        <v>52</v>
      </c>
      <c r="B70" s="40"/>
      <c r="C70" s="41" t="e">
        <f>AVERAGE(C56:C67)</f>
        <v>#DIV/0!</v>
      </c>
      <c r="D70" s="42"/>
      <c r="E70" s="43" t="e">
        <f t="shared" ref="E70:Y70" si="6">AVERAGE(E56:E67)</f>
        <v>#DIV/0!</v>
      </c>
      <c r="F70" s="41"/>
      <c r="G70" s="44" t="e">
        <f t="shared" si="6"/>
        <v>#DIV/0!</v>
      </c>
      <c r="H70" s="44"/>
      <c r="I70" s="44" t="e">
        <f t="shared" si="6"/>
        <v>#DIV/0!</v>
      </c>
      <c r="J70" s="44"/>
      <c r="K70" s="44" t="e">
        <f t="shared" si="6"/>
        <v>#DIV/0!</v>
      </c>
      <c r="L70" s="44"/>
      <c r="M70" s="44" t="e">
        <f t="shared" si="6"/>
        <v>#DIV/0!</v>
      </c>
      <c r="N70" s="44"/>
      <c r="O70" s="44" t="e">
        <f t="shared" si="6"/>
        <v>#DIV/0!</v>
      </c>
      <c r="P70" s="44"/>
      <c r="Q70" s="44" t="e">
        <f t="shared" si="6"/>
        <v>#DIV/0!</v>
      </c>
      <c r="R70" s="41"/>
      <c r="S70" s="43" t="e">
        <f t="shared" si="6"/>
        <v>#DIV/0!</v>
      </c>
      <c r="T70" s="41"/>
      <c r="U70" s="41" t="e">
        <f t="shared" si="6"/>
        <v>#DIV/0!</v>
      </c>
      <c r="V70" s="41"/>
      <c r="W70" s="44" t="e">
        <f t="shared" si="6"/>
        <v>#DIV/0!</v>
      </c>
      <c r="X70" s="41"/>
      <c r="Y70" s="43" t="e">
        <f t="shared" si="6"/>
        <v>#DIV/0!</v>
      </c>
    </row>
    <row r="71" spans="1:25" x14ac:dyDescent="0.2">
      <c r="A71" s="40"/>
      <c r="B71" s="40"/>
      <c r="C71" s="41"/>
      <c r="D71" s="42"/>
      <c r="E71" s="43"/>
      <c r="F71" s="41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1"/>
      <c r="S71" s="43"/>
      <c r="T71" s="41"/>
      <c r="U71" s="41"/>
      <c r="V71" s="41"/>
      <c r="W71" s="44"/>
      <c r="X71" s="41"/>
      <c r="Y71" s="43"/>
    </row>
    <row r="72" spans="1:25" x14ac:dyDescent="0.2">
      <c r="A72" s="40" t="s">
        <v>23</v>
      </c>
      <c r="B72" s="40"/>
      <c r="C72" s="41">
        <f>MAX(C56:C67)</f>
        <v>0</v>
      </c>
      <c r="D72" s="42"/>
      <c r="E72" s="43">
        <f t="shared" ref="E72:Y72" si="7">MAX(E56:E67)</f>
        <v>0</v>
      </c>
      <c r="F72" s="41"/>
      <c r="G72" s="44">
        <f t="shared" si="7"/>
        <v>0</v>
      </c>
      <c r="H72" s="44"/>
      <c r="I72" s="44">
        <f t="shared" si="7"/>
        <v>0</v>
      </c>
      <c r="J72" s="44"/>
      <c r="K72" s="44">
        <f t="shared" si="7"/>
        <v>0</v>
      </c>
      <c r="L72" s="44"/>
      <c r="M72" s="44">
        <f t="shared" si="7"/>
        <v>0</v>
      </c>
      <c r="N72" s="44"/>
      <c r="O72" s="44">
        <f t="shared" si="7"/>
        <v>0</v>
      </c>
      <c r="P72" s="44"/>
      <c r="Q72" s="44">
        <f t="shared" si="7"/>
        <v>0</v>
      </c>
      <c r="R72" s="41"/>
      <c r="S72" s="43">
        <f t="shared" si="7"/>
        <v>0</v>
      </c>
      <c r="T72" s="41"/>
      <c r="U72" s="41">
        <f t="shared" si="7"/>
        <v>0</v>
      </c>
      <c r="V72" s="41"/>
      <c r="W72" s="44">
        <f t="shared" si="7"/>
        <v>0</v>
      </c>
      <c r="X72" s="41"/>
      <c r="Y72" s="43">
        <f t="shared" si="7"/>
        <v>0</v>
      </c>
    </row>
    <row r="73" spans="1:25" x14ac:dyDescent="0.2">
      <c r="A73" s="40" t="s">
        <v>24</v>
      </c>
      <c r="B73" s="40"/>
      <c r="C73" s="41">
        <f>MIN(C56:C67)</f>
        <v>0</v>
      </c>
      <c r="D73" s="42"/>
      <c r="E73" s="43">
        <f t="shared" ref="E73:Y73" si="8">MIN(E56:E67)</f>
        <v>0</v>
      </c>
      <c r="F73" s="41"/>
      <c r="G73" s="44">
        <f t="shared" si="8"/>
        <v>0</v>
      </c>
      <c r="H73" s="44"/>
      <c r="I73" s="44">
        <f t="shared" si="8"/>
        <v>0</v>
      </c>
      <c r="J73" s="44"/>
      <c r="K73" s="44">
        <f t="shared" si="8"/>
        <v>0</v>
      </c>
      <c r="L73" s="44"/>
      <c r="M73" s="44">
        <f t="shared" si="8"/>
        <v>0</v>
      </c>
      <c r="N73" s="44"/>
      <c r="O73" s="44">
        <f t="shared" si="8"/>
        <v>0</v>
      </c>
      <c r="P73" s="44"/>
      <c r="Q73" s="44">
        <f t="shared" si="8"/>
        <v>0</v>
      </c>
      <c r="R73" s="41"/>
      <c r="S73" s="43">
        <f t="shared" si="8"/>
        <v>0</v>
      </c>
      <c r="T73" s="41"/>
      <c r="U73" s="41">
        <f t="shared" si="8"/>
        <v>0</v>
      </c>
      <c r="V73" s="41"/>
      <c r="W73" s="44">
        <f t="shared" si="8"/>
        <v>0</v>
      </c>
      <c r="X73" s="41"/>
      <c r="Y73" s="43">
        <f t="shared" si="8"/>
        <v>0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54" t="s">
        <v>51</v>
      </c>
      <c r="B75" s="23"/>
      <c r="C75" s="24" t="s">
        <v>25</v>
      </c>
      <c r="D75" s="24"/>
      <c r="E75" s="24" t="s">
        <v>26</v>
      </c>
      <c r="F75" s="24"/>
      <c r="G75" s="24" t="s">
        <v>27</v>
      </c>
      <c r="H75" s="24"/>
      <c r="I75" s="24" t="s">
        <v>28</v>
      </c>
      <c r="J75" s="23"/>
      <c r="K75" s="24" t="s">
        <v>29</v>
      </c>
      <c r="L75" s="24"/>
      <c r="M75" s="24" t="s">
        <v>30</v>
      </c>
      <c r="N75" s="24"/>
      <c r="O75" s="24" t="s">
        <v>31</v>
      </c>
      <c r="P75" s="23"/>
      <c r="Q75" s="34" t="s">
        <v>32</v>
      </c>
      <c r="R75" s="24"/>
      <c r="S75" s="24" t="s">
        <v>33</v>
      </c>
      <c r="T75" s="24"/>
      <c r="U75" s="24" t="s">
        <v>34</v>
      </c>
    </row>
    <row r="76" spans="1:25" x14ac:dyDescent="0.2">
      <c r="A76" s="54">
        <v>2013</v>
      </c>
      <c r="B76" s="23"/>
      <c r="C76" s="24" t="s">
        <v>35</v>
      </c>
      <c r="D76" s="24"/>
      <c r="E76" s="24" t="s">
        <v>35</v>
      </c>
      <c r="F76" s="24"/>
      <c r="G76" s="24" t="s">
        <v>35</v>
      </c>
      <c r="H76" s="24"/>
      <c r="I76" s="24" t="s">
        <v>36</v>
      </c>
      <c r="J76" s="24"/>
      <c r="K76" s="24" t="s">
        <v>20</v>
      </c>
      <c r="L76" s="24"/>
      <c r="M76" s="24" t="s">
        <v>37</v>
      </c>
      <c r="N76" s="24"/>
      <c r="O76" s="24" t="s">
        <v>20</v>
      </c>
      <c r="P76" s="24"/>
      <c r="Q76" s="27" t="s">
        <v>38</v>
      </c>
      <c r="R76" s="24"/>
      <c r="S76" s="24" t="s">
        <v>39</v>
      </c>
      <c r="T76" s="24"/>
      <c r="U76" s="24" t="s">
        <v>40</v>
      </c>
    </row>
    <row r="77" spans="1:25" x14ac:dyDescent="0.2">
      <c r="A77" s="29">
        <v>41275</v>
      </c>
      <c r="B77" s="23"/>
      <c r="C77" s="23"/>
      <c r="D77" s="24"/>
      <c r="E77" s="23"/>
      <c r="F77" s="24"/>
      <c r="G77" s="28"/>
      <c r="H77" s="24"/>
      <c r="I77" s="24"/>
      <c r="J77" s="24"/>
      <c r="K77" s="24"/>
      <c r="L77" s="24"/>
      <c r="M77" s="24"/>
      <c r="N77" s="24"/>
      <c r="O77" s="24"/>
      <c r="P77" s="24"/>
      <c r="Q77" s="34"/>
      <c r="R77" s="24"/>
      <c r="S77" s="24" t="s">
        <v>41</v>
      </c>
      <c r="T77" s="24"/>
      <c r="U77" s="24"/>
    </row>
    <row r="78" spans="1:25" x14ac:dyDescent="0.2">
      <c r="A78" s="29">
        <v>41306</v>
      </c>
      <c r="B78" s="23"/>
      <c r="C78" s="27"/>
      <c r="D78" s="27"/>
      <c r="E78" s="27"/>
      <c r="F78" s="24"/>
      <c r="G78" s="27"/>
      <c r="H78" s="24"/>
      <c r="I78" s="27"/>
      <c r="J78" s="24"/>
      <c r="K78" s="28"/>
      <c r="L78" s="30"/>
      <c r="M78" s="28"/>
      <c r="N78" s="24"/>
      <c r="O78" s="27"/>
      <c r="P78" s="24"/>
      <c r="Q78" s="30"/>
      <c r="R78" s="24"/>
      <c r="S78" s="27"/>
      <c r="T78" s="24"/>
      <c r="U78" s="24"/>
    </row>
    <row r="79" spans="1:25" x14ac:dyDescent="0.2">
      <c r="A79" s="29">
        <v>41334</v>
      </c>
      <c r="B79" s="23"/>
      <c r="C79" s="27"/>
      <c r="D79" s="27"/>
      <c r="E79" s="27"/>
      <c r="F79" s="24"/>
      <c r="G79" s="27"/>
      <c r="H79" s="24"/>
      <c r="I79" s="27"/>
      <c r="J79" s="24"/>
      <c r="K79" s="28"/>
      <c r="L79" s="30"/>
      <c r="M79" s="28"/>
      <c r="N79" s="24"/>
      <c r="O79" s="27"/>
      <c r="P79" s="24"/>
      <c r="Q79" s="24"/>
      <c r="R79" s="24"/>
      <c r="S79" s="27"/>
      <c r="T79" s="24"/>
      <c r="U79" s="24"/>
    </row>
    <row r="80" spans="1:25" x14ac:dyDescent="0.2">
      <c r="A80" s="29">
        <v>41365</v>
      </c>
      <c r="B80" s="23"/>
      <c r="C80" s="27"/>
      <c r="D80" s="24"/>
      <c r="E80" s="27"/>
      <c r="F80" s="24"/>
      <c r="G80" s="27"/>
      <c r="H80" s="24"/>
      <c r="I80" s="27"/>
      <c r="J80" s="24"/>
      <c r="K80" s="28"/>
      <c r="L80" s="30"/>
      <c r="M80" s="28"/>
      <c r="N80" s="24"/>
      <c r="O80" s="27"/>
      <c r="P80" s="24"/>
      <c r="Q80" s="24"/>
      <c r="R80" s="24"/>
      <c r="S80" s="27"/>
      <c r="T80" s="24"/>
      <c r="U80" s="24"/>
    </row>
    <row r="81" spans="1:21" x14ac:dyDescent="0.2">
      <c r="A81" s="29">
        <v>41395</v>
      </c>
      <c r="B81" s="23"/>
      <c r="C81" s="27"/>
      <c r="D81" s="24"/>
      <c r="E81" s="27"/>
      <c r="F81" s="24"/>
      <c r="G81" s="27"/>
      <c r="H81" s="24"/>
      <c r="I81" s="27"/>
      <c r="J81" s="24"/>
      <c r="K81" s="28"/>
      <c r="L81" s="30"/>
      <c r="M81" s="28"/>
      <c r="N81" s="24"/>
      <c r="O81" s="27"/>
      <c r="P81" s="24"/>
      <c r="Q81" s="24"/>
      <c r="R81" s="24"/>
      <c r="S81" s="27"/>
      <c r="T81" s="24"/>
      <c r="U81" s="24"/>
    </row>
    <row r="82" spans="1:21" x14ac:dyDescent="0.2">
      <c r="A82" s="29">
        <v>41426</v>
      </c>
      <c r="B82" s="23"/>
      <c r="C82" s="27"/>
      <c r="D82" s="24"/>
      <c r="E82" s="27"/>
      <c r="F82" s="24"/>
      <c r="G82" s="27"/>
      <c r="H82" s="24"/>
      <c r="I82" s="27"/>
      <c r="J82" s="24"/>
      <c r="K82" s="28"/>
      <c r="L82" s="30"/>
      <c r="M82" s="28"/>
      <c r="N82" s="24"/>
      <c r="O82" s="27"/>
      <c r="P82" s="24"/>
      <c r="Q82" s="24"/>
      <c r="R82" s="24"/>
      <c r="S82" s="27"/>
      <c r="T82" s="24"/>
      <c r="U82" s="24"/>
    </row>
    <row r="83" spans="1:21" x14ac:dyDescent="0.2">
      <c r="A83" s="29">
        <v>41456</v>
      </c>
      <c r="B83" s="23"/>
      <c r="C83" s="27"/>
      <c r="D83" s="27"/>
      <c r="E83" s="27"/>
      <c r="F83" s="24"/>
      <c r="G83" s="27"/>
      <c r="H83" s="24"/>
      <c r="I83" s="27"/>
      <c r="J83" s="24"/>
      <c r="K83" s="28"/>
      <c r="L83" s="30"/>
      <c r="M83" s="28"/>
      <c r="N83" s="24"/>
      <c r="O83" s="27"/>
      <c r="P83" s="24"/>
      <c r="Q83" s="30"/>
      <c r="R83" s="24"/>
      <c r="S83" s="27"/>
      <c r="T83" s="24"/>
      <c r="U83" s="24"/>
    </row>
    <row r="84" spans="1:21" x14ac:dyDescent="0.2">
      <c r="A84" s="29">
        <v>41487</v>
      </c>
      <c r="B84" s="23"/>
      <c r="C84" s="27"/>
      <c r="D84" s="24"/>
      <c r="E84" s="27"/>
      <c r="F84" s="24"/>
      <c r="G84" s="27"/>
      <c r="H84" s="24"/>
      <c r="I84" s="27"/>
      <c r="J84" s="24"/>
      <c r="K84" s="28"/>
      <c r="L84" s="30"/>
      <c r="M84" s="28"/>
      <c r="N84" s="24"/>
      <c r="O84" s="27"/>
      <c r="P84" s="24"/>
      <c r="Q84" s="24"/>
      <c r="R84" s="24"/>
      <c r="S84" s="24"/>
      <c r="T84" s="24"/>
      <c r="U84" s="24"/>
    </row>
    <row r="85" spans="1:21" x14ac:dyDescent="0.2">
      <c r="A85" s="29">
        <v>41518</v>
      </c>
      <c r="B85" s="23"/>
      <c r="C85" s="27"/>
      <c r="D85" s="24"/>
      <c r="E85" s="27"/>
      <c r="F85" s="24"/>
      <c r="G85" s="35"/>
      <c r="H85" s="24"/>
      <c r="I85" s="27"/>
      <c r="J85" s="24"/>
      <c r="K85" s="28"/>
      <c r="L85" s="30"/>
      <c r="M85" s="28"/>
      <c r="N85" s="24"/>
      <c r="O85" s="27"/>
      <c r="P85" s="24"/>
      <c r="Q85" s="30"/>
      <c r="R85" s="24"/>
      <c r="S85" s="27"/>
      <c r="T85" s="24"/>
      <c r="U85" s="24"/>
    </row>
    <row r="86" spans="1:21" x14ac:dyDescent="0.2">
      <c r="A86" s="29">
        <v>41548</v>
      </c>
      <c r="B86" s="23"/>
      <c r="C86" s="27"/>
      <c r="D86" s="23"/>
      <c r="E86" s="27"/>
      <c r="F86" s="24"/>
      <c r="G86" s="27"/>
      <c r="H86" s="24"/>
      <c r="I86" s="27"/>
      <c r="J86" s="24"/>
      <c r="K86" s="28"/>
      <c r="L86" s="30"/>
      <c r="M86" s="28"/>
      <c r="N86" s="24"/>
      <c r="O86" s="27"/>
      <c r="P86" s="24"/>
      <c r="Q86" s="24"/>
      <c r="R86" s="24"/>
      <c r="S86" s="24"/>
      <c r="T86" s="24"/>
      <c r="U86" s="24"/>
    </row>
    <row r="87" spans="1:21" x14ac:dyDescent="0.2">
      <c r="A87" s="29">
        <v>41579</v>
      </c>
      <c r="B87" s="23"/>
      <c r="C87" s="27"/>
      <c r="D87" s="24"/>
      <c r="E87" s="27"/>
      <c r="F87" s="24"/>
      <c r="G87" s="27"/>
      <c r="H87" s="24"/>
      <c r="I87" s="27"/>
      <c r="J87" s="24"/>
      <c r="K87" s="28"/>
      <c r="L87" s="30"/>
      <c r="M87" s="28"/>
      <c r="N87" s="24"/>
      <c r="O87" s="27"/>
      <c r="P87" s="24"/>
      <c r="Q87" s="30"/>
      <c r="R87" s="24"/>
      <c r="S87" s="24"/>
      <c r="T87" s="24"/>
      <c r="U87" s="24"/>
    </row>
    <row r="88" spans="1:21" x14ac:dyDescent="0.2">
      <c r="A88" s="29">
        <v>41609</v>
      </c>
      <c r="B88" s="23"/>
      <c r="C88" s="27"/>
      <c r="D88" s="24"/>
      <c r="E88" s="27"/>
      <c r="F88" s="24"/>
      <c r="G88" s="27"/>
      <c r="H88" s="24"/>
      <c r="I88" s="27"/>
      <c r="J88" s="24"/>
      <c r="K88" s="28"/>
      <c r="L88" s="30"/>
      <c r="M88" s="28"/>
      <c r="N88" s="24"/>
      <c r="O88" s="27"/>
      <c r="P88" s="24"/>
      <c r="Q88" s="30"/>
      <c r="R88" s="24"/>
      <c r="S88" s="24"/>
      <c r="T88" s="24"/>
      <c r="U88" s="24"/>
    </row>
    <row r="89" spans="1:21" x14ac:dyDescent="0.2">
      <c r="A89" s="29"/>
      <c r="B89" s="23"/>
      <c r="C89" s="27"/>
      <c r="D89" s="24"/>
      <c r="E89" s="27"/>
      <c r="F89" s="24"/>
      <c r="G89" s="27"/>
      <c r="H89" s="24"/>
      <c r="I89" s="27"/>
      <c r="J89" s="24"/>
      <c r="K89" s="28"/>
      <c r="L89" s="30"/>
      <c r="M89" s="28"/>
      <c r="N89" s="24"/>
      <c r="O89" s="27"/>
      <c r="P89" s="24"/>
      <c r="Q89" s="30"/>
      <c r="R89" s="24"/>
      <c r="S89" s="27"/>
      <c r="T89" s="24"/>
      <c r="U89" s="24"/>
    </row>
    <row r="90" spans="1:21" x14ac:dyDescent="0.2">
      <c r="A90" s="23"/>
      <c r="B90" s="23"/>
      <c r="C90" s="27"/>
      <c r="D90" s="24"/>
      <c r="E90" s="47"/>
      <c r="F90" s="24"/>
      <c r="G90" s="28"/>
      <c r="H90" s="24"/>
      <c r="I90" s="24"/>
      <c r="J90" s="24"/>
      <c r="K90" s="28"/>
      <c r="L90" s="30"/>
      <c r="M90" s="28"/>
      <c r="N90" s="24"/>
      <c r="O90" s="24"/>
      <c r="P90" s="24"/>
      <c r="Q90" s="24"/>
      <c r="R90" s="24"/>
      <c r="S90" s="27"/>
      <c r="T90" s="24"/>
      <c r="U90" s="24"/>
    </row>
    <row r="91" spans="1:21" x14ac:dyDescent="0.2">
      <c r="A91" s="40" t="s">
        <v>52</v>
      </c>
      <c r="B91" s="40"/>
      <c r="C91" s="41" t="e">
        <f>AVERAGE(C77:C88)</f>
        <v>#DIV/0!</v>
      </c>
      <c r="D91" s="42"/>
      <c r="E91" s="41" t="e">
        <f t="shared" ref="E91:U91" si="9">AVERAGE(E77:E88)</f>
        <v>#DIV/0!</v>
      </c>
      <c r="F91" s="41"/>
      <c r="G91" s="41" t="e">
        <f t="shared" si="9"/>
        <v>#DIV/0!</v>
      </c>
      <c r="H91" s="41"/>
      <c r="I91" s="41" t="e">
        <f t="shared" si="9"/>
        <v>#DIV/0!</v>
      </c>
      <c r="J91" s="41"/>
      <c r="K91" s="43" t="e">
        <f t="shared" si="9"/>
        <v>#DIV/0!</v>
      </c>
      <c r="L91" s="43"/>
      <c r="M91" s="43" t="e">
        <f t="shared" si="9"/>
        <v>#DIV/0!</v>
      </c>
      <c r="N91" s="41"/>
      <c r="O91" s="41" t="e">
        <f t="shared" si="9"/>
        <v>#DIV/0!</v>
      </c>
      <c r="P91" s="41"/>
      <c r="Q91" s="44" t="e">
        <f t="shared" si="9"/>
        <v>#DIV/0!</v>
      </c>
      <c r="R91" s="41"/>
      <c r="S91" s="41" t="e">
        <f t="shared" si="9"/>
        <v>#DIV/0!</v>
      </c>
      <c r="T91" s="41"/>
      <c r="U91" s="44" t="e">
        <f t="shared" si="9"/>
        <v>#DIV/0!</v>
      </c>
    </row>
    <row r="92" spans="1:21" x14ac:dyDescent="0.2">
      <c r="A92" s="40"/>
      <c r="B92" s="40"/>
      <c r="C92" s="41"/>
      <c r="D92" s="42"/>
      <c r="E92" s="41"/>
      <c r="F92" s="41"/>
      <c r="G92" s="41"/>
      <c r="H92" s="41"/>
      <c r="I92" s="41"/>
      <c r="J92" s="41"/>
      <c r="K92" s="43"/>
      <c r="L92" s="43"/>
      <c r="M92" s="43"/>
      <c r="N92" s="41"/>
      <c r="O92" s="41"/>
      <c r="P92" s="41"/>
      <c r="Q92" s="44"/>
      <c r="R92" s="41"/>
      <c r="S92" s="41"/>
      <c r="T92" s="41"/>
      <c r="U92" s="44"/>
    </row>
    <row r="93" spans="1:21" x14ac:dyDescent="0.2">
      <c r="A93" s="40" t="s">
        <v>23</v>
      </c>
      <c r="B93" s="40"/>
      <c r="C93" s="41">
        <f>MAX(C77:C88)</f>
        <v>0</v>
      </c>
      <c r="D93" s="42"/>
      <c r="E93" s="41">
        <f t="shared" ref="E93:U93" si="10">MAX(E77:E88)</f>
        <v>0</v>
      </c>
      <c r="F93" s="41"/>
      <c r="G93" s="41">
        <f t="shared" si="10"/>
        <v>0</v>
      </c>
      <c r="H93" s="41"/>
      <c r="I93" s="41">
        <f t="shared" si="10"/>
        <v>0</v>
      </c>
      <c r="J93" s="41"/>
      <c r="K93" s="43">
        <f t="shared" si="10"/>
        <v>0</v>
      </c>
      <c r="L93" s="43"/>
      <c r="M93" s="43">
        <f t="shared" si="10"/>
        <v>0</v>
      </c>
      <c r="N93" s="41"/>
      <c r="O93" s="41">
        <f t="shared" si="10"/>
        <v>0</v>
      </c>
      <c r="P93" s="41"/>
      <c r="Q93" s="44">
        <f t="shared" si="10"/>
        <v>0</v>
      </c>
      <c r="R93" s="41"/>
      <c r="S93" s="41">
        <f t="shared" si="10"/>
        <v>0</v>
      </c>
      <c r="T93" s="41"/>
      <c r="U93" s="44">
        <f t="shared" si="10"/>
        <v>0</v>
      </c>
    </row>
    <row r="94" spans="1:21" x14ac:dyDescent="0.2">
      <c r="A94" s="40" t="s">
        <v>24</v>
      </c>
      <c r="B94" s="40"/>
      <c r="C94" s="41">
        <f>MIN(C77:C88)</f>
        <v>0</v>
      </c>
      <c r="D94" s="42"/>
      <c r="E94" s="41">
        <f t="shared" ref="E94:U94" si="11">MIN(E77:E88)</f>
        <v>0</v>
      </c>
      <c r="F94" s="41"/>
      <c r="G94" s="41">
        <f t="shared" si="11"/>
        <v>0</v>
      </c>
      <c r="H94" s="41"/>
      <c r="I94" s="41">
        <f t="shared" si="11"/>
        <v>0</v>
      </c>
      <c r="J94" s="41"/>
      <c r="K94" s="43">
        <f t="shared" si="11"/>
        <v>0</v>
      </c>
      <c r="L94" s="43"/>
      <c r="M94" s="43">
        <f t="shared" si="11"/>
        <v>0</v>
      </c>
      <c r="N94" s="41"/>
      <c r="O94" s="41">
        <f t="shared" si="11"/>
        <v>0</v>
      </c>
      <c r="P94" s="41"/>
      <c r="Q94" s="44">
        <f t="shared" si="11"/>
        <v>0</v>
      </c>
      <c r="R94" s="41"/>
      <c r="S94" s="41">
        <f t="shared" si="11"/>
        <v>0</v>
      </c>
      <c r="T94" s="41"/>
      <c r="U94" s="44">
        <f t="shared" si="11"/>
        <v>0</v>
      </c>
    </row>
    <row r="96" spans="1:21" x14ac:dyDescent="0.2">
      <c r="C96" s="11" t="s">
        <v>45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FY11-12</vt:lpstr>
      <vt:lpstr>FY12-13</vt:lpstr>
      <vt:lpstr>CY2010</vt:lpstr>
      <vt:lpstr>CY2011</vt:lpstr>
      <vt:lpstr>CY2012</vt:lpstr>
      <vt:lpstr>CY2013</vt:lpstr>
      <vt:lpstr>'CY2011'!Print_Area</vt:lpstr>
      <vt:lpstr>'FY11-12'!Print_Area</vt:lpstr>
    </vt:vector>
  </TitlesOfParts>
  <Company>City of Cedar Rapids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Egloff</dc:creator>
  <cp:lastModifiedBy>barbaraw</cp:lastModifiedBy>
  <cp:lastPrinted>2011-05-12T20:38:58Z</cp:lastPrinted>
  <dcterms:created xsi:type="dcterms:W3CDTF">2004-08-12T14:48:01Z</dcterms:created>
  <dcterms:modified xsi:type="dcterms:W3CDTF">2012-07-11T17:32:00Z</dcterms:modified>
</cp:coreProperties>
</file>